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"/>
    </mc:Choice>
  </mc:AlternateContent>
  <bookViews>
    <workbookView xWindow="0" yWindow="0" windowWidth="28800" windowHeight="12435" firstSheet="6" activeTab="6"/>
  </bookViews>
  <sheets>
    <sheet name="Diárias 1 OK" sheetId="1" r:id="rId1"/>
    <sheet name="Passagens 1 OK" sheetId="2" r:id="rId2"/>
    <sheet name="Diárias 2 OK" sheetId="3" r:id="rId3"/>
    <sheet name="Passagens 2 OK" sheetId="4" r:id="rId4"/>
    <sheet name="Diárias 3" sheetId="5" r:id="rId5"/>
    <sheet name="Passagens 3" sheetId="6" r:id="rId6"/>
    <sheet name="Janeiro 18" sheetId="19" r:id="rId7"/>
  </sheets>
  <calcPr calcId="152511"/>
</workbook>
</file>

<file path=xl/calcChain.xml><?xml version="1.0" encoding="utf-8"?>
<calcChain xmlns="http://schemas.openxmlformats.org/spreadsheetml/2006/main">
  <c r="H8" i="19" l="1"/>
  <c r="H7" i="19"/>
  <c r="H6" i="19"/>
  <c r="H5" i="19"/>
  <c r="H4" i="19"/>
  <c r="H37" i="5"/>
  <c r="H35" i="5"/>
  <c r="H34" i="5"/>
  <c r="H33" i="5"/>
  <c r="H32" i="5"/>
  <c r="H28" i="5"/>
  <c r="H29" i="5"/>
  <c r="H30" i="5"/>
  <c r="H26" i="5"/>
  <c r="H27" i="5"/>
  <c r="H31" i="5"/>
  <c r="H36" i="5"/>
  <c r="G17" i="4"/>
  <c r="H25" i="5"/>
  <c r="H24" i="5"/>
  <c r="H23" i="5"/>
  <c r="I15" i="1"/>
  <c r="I16" i="1"/>
  <c r="F9" i="1"/>
  <c r="I9" i="1" s="1"/>
  <c r="F8" i="1"/>
  <c r="I8" i="1" s="1"/>
  <c r="H24" i="3"/>
  <c r="H28" i="3" s="1"/>
  <c r="H27" i="3"/>
  <c r="H26" i="3"/>
  <c r="H25" i="3"/>
  <c r="G6" i="3"/>
  <c r="J6" i="3" s="1"/>
  <c r="G4" i="3"/>
  <c r="J4" i="3" s="1"/>
  <c r="G3" i="3"/>
  <c r="J3" i="3" s="1"/>
  <c r="J21" i="3" s="1"/>
  <c r="I17" i="1"/>
  <c r="I18" i="1"/>
  <c r="I19" i="1"/>
  <c r="F10" i="1"/>
  <c r="I10" i="1" s="1"/>
  <c r="F11" i="1"/>
  <c r="I11" i="1" s="1"/>
  <c r="F12" i="1"/>
  <c r="I12" i="1" s="1"/>
</calcChain>
</file>

<file path=xl/sharedStrings.xml><?xml version="1.0" encoding="utf-8"?>
<sst xmlns="http://schemas.openxmlformats.org/spreadsheetml/2006/main" count="473" uniqueCount="151">
  <si>
    <t>beneficiário</t>
  </si>
  <si>
    <t>categoria</t>
  </si>
  <si>
    <t>valor</t>
  </si>
  <si>
    <t>conselheiro</t>
  </si>
  <si>
    <t>Emanuel Rodrigues Castelo Branco</t>
  </si>
  <si>
    <t>fatura</t>
  </si>
  <si>
    <t>Trecho</t>
  </si>
  <si>
    <t>Humberto Gonzaga da Silva</t>
  </si>
  <si>
    <t>Cajueiro da Praia-PI</t>
  </si>
  <si>
    <t>Eveline Cibele Góes de Alencar</t>
  </si>
  <si>
    <t>Brasília</t>
  </si>
  <si>
    <t>funcionária</t>
  </si>
  <si>
    <t>Teresina-Brasília-Teresina</t>
  </si>
  <si>
    <t xml:space="preserve">Diego Alencar da Silveira </t>
  </si>
  <si>
    <t>funcionário</t>
  </si>
  <si>
    <t>Vice-presidente</t>
  </si>
  <si>
    <t>Presidente</t>
  </si>
  <si>
    <t>Relatório de Diárias e Auxílios Deslocamentos FORA do Estado do Piauí-JANEIRO A ABRIL de 2016</t>
  </si>
  <si>
    <t>Relatório de Diárias e Auxílios Deslocamentos DENTRO do Estado do Piauí-JANEIRO A ABRIL de 2016</t>
  </si>
  <si>
    <t>Relatório de passagens custeadas pelo CAU/PI em 2016 - JANEIRO A ABRIL 2016</t>
  </si>
  <si>
    <t>Floriano - PI</t>
  </si>
  <si>
    <t>Corrente - PI</t>
  </si>
  <si>
    <t>Éder Neiva de Castro</t>
  </si>
  <si>
    <t>Rogério Pereira da Silva Rocha</t>
  </si>
  <si>
    <t>Isolda Araújo Lustosa Cunha Nogueira</t>
  </si>
  <si>
    <t>Beneficiário</t>
  </si>
  <si>
    <t>Destino</t>
  </si>
  <si>
    <t>Categoria</t>
  </si>
  <si>
    <t xml:space="preserve">Empenho </t>
  </si>
  <si>
    <t>Data</t>
  </si>
  <si>
    <t>Total de diárias</t>
  </si>
  <si>
    <t xml:space="preserve">Valor </t>
  </si>
  <si>
    <t>Auxílio deslocamento</t>
  </si>
  <si>
    <t xml:space="preserve">Total recebido por viagem </t>
  </si>
  <si>
    <t>Mariana Ribeiro Formiga</t>
  </si>
  <si>
    <t>Normandes Silva Malta</t>
  </si>
  <si>
    <t>Relatório de Diárias e Auxílios Deslocamentos FORA do Estado do Piauí-MAIO A AGOSTO de 2016</t>
  </si>
  <si>
    <t>Relatório de Diárias e Auxílios Deslocamentos DENTRO do Estado do Piauí-MAIO A AGOSTO de 2016</t>
  </si>
  <si>
    <t>Charles Ferreira e Silva</t>
  </si>
  <si>
    <t>Caroline Costa Mesquita</t>
  </si>
  <si>
    <t>Relatório de passagens custeadas pelo CAU/PI em 2016 - Período: MAIO A AGOSTO 2016</t>
  </si>
  <si>
    <t>Teresina-Campo Grande-Teresina</t>
  </si>
  <si>
    <t>Campo Grande - MS</t>
  </si>
  <si>
    <t>José de Freitas - Batalha</t>
  </si>
  <si>
    <t>Picos -PI</t>
  </si>
  <si>
    <t>Fortaleza - CE</t>
  </si>
  <si>
    <t>Teresina-Fortaleza-Teresina</t>
  </si>
  <si>
    <t>Nadja Pereira C. de Araújo</t>
  </si>
  <si>
    <t>Nagly Marcely de Sousa Lima</t>
  </si>
  <si>
    <t>Teresina-São Paulo-Teresina</t>
  </si>
  <si>
    <t>São Paulo -SP</t>
  </si>
  <si>
    <t>Convidado</t>
  </si>
  <si>
    <t>Recife-Teresina-Recife</t>
  </si>
  <si>
    <t>Brasília - DF</t>
  </si>
  <si>
    <t>Teresina-Porto Alegre-Teresina</t>
  </si>
  <si>
    <t>Porto Alegre - RS</t>
  </si>
  <si>
    <t>Teresina-Curitiba-Teresina</t>
  </si>
  <si>
    <t>Curitiba-PR</t>
  </si>
  <si>
    <t>Fernando Diniz Moreira</t>
  </si>
  <si>
    <t>convidado</t>
  </si>
  <si>
    <t>Recife-PE/Teresina-PI</t>
  </si>
  <si>
    <t>Teresina-Recife-Teresina</t>
  </si>
  <si>
    <t>João Pessoa - PB</t>
  </si>
  <si>
    <t>Manaus-AM</t>
  </si>
  <si>
    <t>Teresina-Manaus-Teresina</t>
  </si>
  <si>
    <t>Relatório de Diárias e Auxílios Deslocamentos FORA do Estado do Piauí-SETEMBRO A DEZEMBRO de 2016</t>
  </si>
  <si>
    <t>Relatório de Diárias e Auxílios Deslocamentos DENTRO do Estado do Piauí-SETEMBRO A DEZEMBRO de 2016</t>
  </si>
  <si>
    <t>Relatório de passagens custeadas pelo CAU/PI em 2016 - Período: SETEMBRO A DEZEMBRO 2016</t>
  </si>
  <si>
    <t>TOTAL</t>
  </si>
  <si>
    <t>Empenho Nº</t>
  </si>
  <si>
    <t>Fatura</t>
  </si>
  <si>
    <t>Valor</t>
  </si>
  <si>
    <t>meia diária</t>
  </si>
  <si>
    <t>Demerval Lobão-PI</t>
  </si>
  <si>
    <t>Parnaíba - PI</t>
  </si>
  <si>
    <t>179</t>
  </si>
  <si>
    <t>180</t>
  </si>
  <si>
    <t>Recife-PE</t>
  </si>
  <si>
    <t>Brasília-DF</t>
  </si>
  <si>
    <t>Brasília-Teresina-Brasília</t>
  </si>
  <si>
    <t>funcionário convidado</t>
  </si>
  <si>
    <t>Renato Viana de Souza</t>
  </si>
  <si>
    <t>SRN-PI</t>
  </si>
  <si>
    <t>Teresina-Palmas-Teresina</t>
  </si>
  <si>
    <t>Palmas-TO</t>
  </si>
  <si>
    <t>2,5</t>
  </si>
  <si>
    <t>Altos - Castelo - PI</t>
  </si>
  <si>
    <t>União-JF-Barras</t>
  </si>
  <si>
    <t>4,5</t>
  </si>
  <si>
    <t>Teresina-Natal-Teresina</t>
  </si>
  <si>
    <t>Natal-RN</t>
  </si>
  <si>
    <t>Floriano-PI</t>
  </si>
  <si>
    <t>conselheiro suplente</t>
  </si>
  <si>
    <t>1</t>
  </si>
  <si>
    <t>Lagoa, Angical, Floriano</t>
  </si>
  <si>
    <t>202</t>
  </si>
  <si>
    <t>203</t>
  </si>
  <si>
    <t>218</t>
  </si>
  <si>
    <t>Motivo</t>
  </si>
  <si>
    <t>Viagem de fiscalização e visitas institucionais nos municípios de Lagoa do Piauí, Angical do Piauí, Floriano e Uruçuí, de 12.12.2016 a 16.12.2016.</t>
  </si>
  <si>
    <t>Fiscalização no município de Demerval Lobão, dia 13.09.2016.</t>
  </si>
  <si>
    <t xml:space="preserve"> Viagem de fiscalização Itinerante nos municípios de Parnaíba-PI e cidades vizinhas, de 19.09.2016 a 23.09.2016.</t>
  </si>
  <si>
    <t xml:space="preserve"> Viagem de fiscalização nos municípios de Regeneração, Oeiras, Simplício Mendes e São Raimundo Nonato , de 24 a 27.10.2016.</t>
  </si>
  <si>
    <t>Viagem de fiscalização nos municípios de Altos,Castelo do Piauí, São Miguel do Tapuio , de 16 a 18.10.2016.</t>
  </si>
  <si>
    <t>Viagem para realização de visitas institucionais nos municípios de União, José de Freitas, Barras, Batalha e Esperantina período de 21 a 25 de novembro de 2016.</t>
  </si>
  <si>
    <t xml:space="preserve"> Viagem para sua participação na 38ª Plenária ordinária, dia 29/11/2016, na sede do CAU/PI.</t>
  </si>
  <si>
    <t>Seminário Regional da CED, em Manaus-AM, dias 15 e 16/09/2016.</t>
  </si>
  <si>
    <t>III Seminário Nacional de Política Urbana e Ambiental e II ArqAmazônia, de 14 a 16.09.2016 em Manaus-AM.</t>
  </si>
  <si>
    <t xml:space="preserve"> Reunião Técnica da COA-CAU/BR Região Nordeste, em Recife-PE, dia 30/09/2016.</t>
  </si>
  <si>
    <t>Treinamento de capacitação para uso do IGEO aos funcionários do Cau/PI, dias 29 e 30.09.2016.</t>
  </si>
  <si>
    <t>III Seminário da CEP-CAU/BR, dias 10 e 11 de novembro de 2016, em Palmas-TO.</t>
  </si>
  <si>
    <t xml:space="preserve"> II Encontro das Assessorias de Comunicação do CAU, dias 10 e 11.11.2016, em Brasília - DF.</t>
  </si>
  <si>
    <t>III Encontro de Contadores e Gestores Financeiros no período de 23 a 25 de novembro de 2016.</t>
  </si>
  <si>
    <t xml:space="preserve"> 2º Encontro Regional de Fiscalização, dias 29 e 30 de novembro de 2016, em Natal-RN.</t>
  </si>
  <si>
    <t>II Encontro da COA-CAU/UF, dia 30/08/2016, em Brasília-DF.</t>
  </si>
  <si>
    <t>THE-BSB-THE</t>
  </si>
  <si>
    <t>Empenho</t>
  </si>
  <si>
    <t>Encontro Temático sobre Prestação de Contas, dia 03.03.2016, em Brasília - DF.</t>
  </si>
  <si>
    <t xml:space="preserve">Motivo </t>
  </si>
  <si>
    <t>Visita institucional do Cau/PI, dias 12 a 15 de Janeiro/2016, a Cajueiro da Praia - PI.</t>
  </si>
  <si>
    <t>Participação na 30ª Plenária Ordinária do Cau/PI, dia 05/04/2016.</t>
  </si>
  <si>
    <t xml:space="preserve"> I Seminário Nacional de Política Urbana e Ambiental  e no Fórum de Presidentes, em Brasília-DF, de 12 a 15/04/16.</t>
  </si>
  <si>
    <t>I Seminário Nacional de Política Urbana e Ambiental, dia 12/04/16, em Brasília-DF.</t>
  </si>
  <si>
    <t>Comparecimento pessoal perante o IPHAN Nacional, em Brasília - DF, para tratar de assuntos relacionados ao tombamento do prédio do TJ/PI, dias 12 e 13/04/2016.</t>
  </si>
  <si>
    <t>Seminário de Fiscalização da CEP-CAU/BR nos dias 12 e 13 de maio de 2016, em Brasília.</t>
  </si>
  <si>
    <t>5ª Reunião extraordinária do Fórum de Presidentes, dia 19/05/2016, em Brasília.</t>
  </si>
  <si>
    <t>Seminário Regional da CED-CAU/BR, dias 09 e 10 de junho de 2016 em Campo Grande-MS.</t>
  </si>
  <si>
    <t>Palestra "Análise da conjuntura nacional e perspectivas para a profissão de Arquiteto e Urbanista", dia 21.06.2016, em Fortaleza - CE.</t>
  </si>
  <si>
    <t>Seminário Técnico de Planejamento, Orçamento e Finanças do CAU + Gespública, dias 27, 28 e 29 de junho de 2016, em São Paulo.</t>
  </si>
  <si>
    <t>3º Treinamento Técnico para as assessorias jurídicas e técnica das Comissões de Ética dos CAU/UF, dia 19 de julho de 2016.</t>
  </si>
  <si>
    <t>3º Treinamento Técnico para as assessorias jurídicas e técnica das Comissões de Ética dos CAU/UF, dia 19 e 20 de julho de 2016.</t>
  </si>
  <si>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eminário das Comissões de Planejamento e Finanças, nos dias 04 e 05/08/2016, em Porto Alegre-RS.</t>
    </r>
  </si>
  <si>
    <t>Seminário de Direitos Autorais na Arquitetura e Urbanismo, dias 11 e 12 de agosto de 2016, em Curitiba-PR.</t>
  </si>
  <si>
    <t xml:space="preserve"> Referente a hospedagem do convidado em Teresina, para participação do CAU/PI como co-organizador do 6º Docomomo Norte/Nordeste.</t>
  </si>
  <si>
    <t>Fórum de Presidentes, dias 17 e 18/08/2016, em Brasília-DF.</t>
  </si>
  <si>
    <t>Seminário realizado pelo TCU, em João Pessoa-PB, dia 19/08/2016.</t>
  </si>
  <si>
    <t>Fiscalização de obras nos municípios de José de Freitas, Barras e Batalha nos dias 11, 12 e 13 de maio de 2016.</t>
  </si>
  <si>
    <t>Fiscalização nos municípios de Demerval Lobão, Monsenhor Gil, Barro Duro, Passagem Franca, Elesbão Veloso, Picos e Valença, no período de 20.06.2016 a 24.06.2016.</t>
  </si>
  <si>
    <t xml:space="preserve"> Participação do CAU/PI como co-organizador do 6º Docomomo Norte/Nordeste.</t>
  </si>
  <si>
    <t>Conselheiro</t>
  </si>
  <si>
    <t>Funcionário</t>
  </si>
  <si>
    <t>Valor da diária</t>
  </si>
  <si>
    <t>Parnaíba-PI</t>
  </si>
  <si>
    <t>Edmo Campos Reis Bezerra Filgueira</t>
  </si>
  <si>
    <t>João Magalhães Carvalho</t>
  </si>
  <si>
    <t xml:space="preserve"> Participação na exposição "Casa Grande Simplício Dias: rendilhar o passado, construir o futuro", dia 11 de janeiro de 2018, em Parnaíba-PI</t>
  </si>
  <si>
    <t>Wellington Camarço</t>
  </si>
  <si>
    <t>Realização de visitas institucionais e reunião com Arquitetos e Urbanistas no município de Parnaíba-PI, dia 29/01/2018.</t>
  </si>
  <si>
    <t>Cobertura de visitas institucionais e reunião com Arquitetos e Urbanistas no município de Parnaíba-PI, dia 29/01/2018.</t>
  </si>
  <si>
    <t xml:space="preserve"> Cobertura da Participação do CAU/PI na exposição "Casa Grande Simplício Dias: rendilhar o passado, construir o futuro", dia 11 de janeiro de 2018, em Parnaíba-PI</t>
  </si>
  <si>
    <t>Relatório de Diárias e Auxílios Deslocamentos-JANEIRO/2018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</si>
</sst>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D18E"/>
        <bgColor rgb="FFA9D18E"/>
      </patternFill>
    </fill>
    <fill>
      <patternFill patternType="solid">
        <fgColor rgb="FFC5E0B4"/>
        <bgColor rgb="FFC5E0B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96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4" fontId="0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2" fillId="0" borderId="1" xfId="1" applyBorder="1" applyAlignment="1">
      <alignment horizontal="center"/>
    </xf>
    <xf numFmtId="44" fontId="0" fillId="0" borderId="1" xfId="0" applyNumberFormat="1" applyFont="1" applyBorder="1" applyAlignment="1"/>
    <xf numFmtId="44" fontId="0" fillId="0" borderId="1" xfId="0" applyNumberFormat="1" applyFont="1" applyBorder="1" applyAlignment="1">
      <alignment horizontal="center"/>
    </xf>
    <xf numFmtId="44" fontId="2" fillId="0" borderId="1" xfId="1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4" fontId="0" fillId="0" borderId="1" xfId="0" applyNumberFormat="1" applyFont="1" applyFill="1" applyBorder="1" applyAlignment="1"/>
    <xf numFmtId="44" fontId="0" fillId="0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4" fontId="4" fillId="6" borderId="1" xfId="0" applyNumberFormat="1" applyFont="1" applyFill="1" applyBorder="1"/>
    <xf numFmtId="44" fontId="4" fillId="0" borderId="1" xfId="0" applyNumberFormat="1" applyFont="1" applyFill="1" applyBorder="1"/>
    <xf numFmtId="44" fontId="2" fillId="0" borderId="1" xfId="1" applyNumberFormat="1" applyFill="1" applyBorder="1" applyAlignment="1">
      <alignment horizontal="center"/>
    </xf>
    <xf numFmtId="44" fontId="5" fillId="0" borderId="1" xfId="1" applyNumberFormat="1" applyFont="1" applyFill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16" fontId="0" fillId="0" borderId="1" xfId="0" applyNumberFormat="1" applyBorder="1" applyAlignment="1">
      <alignment horizontal="center"/>
    </xf>
    <xf numFmtId="44" fontId="5" fillId="0" borderId="1" xfId="1" applyNumberFormat="1" applyFont="1" applyBorder="1" applyAlignment="1">
      <alignment horizontal="center"/>
    </xf>
    <xf numFmtId="164" fontId="2" fillId="0" borderId="1" xfId="1" applyFill="1" applyBorder="1" applyAlignment="1">
      <alignment horizontal="center"/>
    </xf>
    <xf numFmtId="44" fontId="5" fillId="0" borderId="2" xfId="1" applyNumberFormat="1" applyFont="1" applyFill="1" applyBorder="1" applyAlignment="1">
      <alignment vertical="center"/>
    </xf>
    <xf numFmtId="44" fontId="5" fillId="0" borderId="1" xfId="1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14" fontId="2" fillId="0" borderId="1" xfId="1" applyNumberFormat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Font="1" applyBorder="1" applyAlignment="1"/>
    <xf numFmtId="0" fontId="0" fillId="0" borderId="0" xfId="0" applyBorder="1"/>
    <xf numFmtId="164" fontId="2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2" fillId="0" borderId="6" xfId="1" applyBorder="1" applyAlignment="1">
      <alignment horizontal="center"/>
    </xf>
    <xf numFmtId="164" fontId="2" fillId="0" borderId="7" xfId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4" fontId="2" fillId="0" borderId="2" xfId="1" applyNumberFormat="1" applyFill="1" applyBorder="1" applyAlignment="1">
      <alignment vertical="center"/>
    </xf>
    <xf numFmtId="44" fontId="2" fillId="0" borderId="3" xfId="1" applyNumberFormat="1" applyFill="1" applyBorder="1" applyAlignment="1">
      <alignment vertical="center"/>
    </xf>
    <xf numFmtId="44" fontId="2" fillId="0" borderId="4" xfId="1" applyNumberFormat="1" applyFill="1" applyBorder="1" applyAlignment="1">
      <alignment vertical="center"/>
    </xf>
    <xf numFmtId="164" fontId="2" fillId="0" borderId="2" xfId="1" applyBorder="1" applyAlignment="1">
      <alignment horizontal="center" vertical="center"/>
    </xf>
    <xf numFmtId="164" fontId="2" fillId="0" borderId="3" xfId="1" applyBorder="1" applyAlignment="1">
      <alignment horizontal="center" vertical="center"/>
    </xf>
    <xf numFmtId="164" fontId="2" fillId="0" borderId="4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3" fillId="4" borderId="8" xfId="1" applyFont="1" applyFill="1" applyBorder="1" applyAlignment="1">
      <alignment horizontal="center"/>
    </xf>
    <xf numFmtId="164" fontId="3" fillId="4" borderId="0" xfId="1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8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"/>
  <sheetViews>
    <sheetView topLeftCell="A4" workbookViewId="0">
      <selection activeCell="A17" sqref="A17"/>
    </sheetView>
  </sheetViews>
  <sheetFormatPr defaultRowHeight="15" x14ac:dyDescent="0.25"/>
  <cols>
    <col min="1" max="1" width="34.5703125" customWidth="1"/>
    <col min="2" max="2" width="18.85546875" customWidth="1"/>
    <col min="3" max="3" width="16.85546875" customWidth="1"/>
    <col min="4" max="4" width="10.85546875" bestFit="1" customWidth="1"/>
    <col min="5" max="5" width="14.28515625" bestFit="1" customWidth="1"/>
    <col min="6" max="6" width="12.140625" bestFit="1" customWidth="1"/>
    <col min="7" max="7" width="14.5703125" customWidth="1"/>
    <col min="8" max="8" width="10.5703125" bestFit="1" customWidth="1"/>
    <col min="9" max="9" width="12.140625" bestFit="1" customWidth="1"/>
    <col min="10" max="10" width="43" customWidth="1"/>
  </cols>
  <sheetData>
    <row r="6" spans="1:10" x14ac:dyDescent="0.25">
      <c r="A6" s="55" t="s">
        <v>17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45" x14ac:dyDescent="0.25">
      <c r="A7" s="16" t="s">
        <v>25</v>
      </c>
      <c r="B7" s="16" t="s">
        <v>26</v>
      </c>
      <c r="C7" s="16" t="s">
        <v>27</v>
      </c>
      <c r="D7" s="16" t="s">
        <v>28</v>
      </c>
      <c r="E7" s="16" t="s">
        <v>30</v>
      </c>
      <c r="F7" s="16" t="s">
        <v>31</v>
      </c>
      <c r="G7" s="17" t="s">
        <v>32</v>
      </c>
      <c r="H7" s="16" t="s">
        <v>31</v>
      </c>
      <c r="I7" s="17" t="s">
        <v>33</v>
      </c>
      <c r="J7" s="17" t="s">
        <v>118</v>
      </c>
    </row>
    <row r="8" spans="1:10" ht="30" x14ac:dyDescent="0.25">
      <c r="A8" s="1" t="s">
        <v>7</v>
      </c>
      <c r="B8" s="1" t="s">
        <v>10</v>
      </c>
      <c r="C8" s="1" t="s">
        <v>15</v>
      </c>
      <c r="D8" s="6">
        <v>41</v>
      </c>
      <c r="E8" s="5">
        <v>1</v>
      </c>
      <c r="F8" s="4">
        <f>E8*H8</f>
        <v>600</v>
      </c>
      <c r="G8" s="1">
        <v>1</v>
      </c>
      <c r="H8" s="4">
        <v>600</v>
      </c>
      <c r="I8" s="19">
        <f>F8+H8</f>
        <v>1200</v>
      </c>
      <c r="J8" s="39" t="s">
        <v>117</v>
      </c>
    </row>
    <row r="9" spans="1:10" ht="30" x14ac:dyDescent="0.25">
      <c r="A9" s="1" t="s">
        <v>9</v>
      </c>
      <c r="B9" s="1" t="s">
        <v>10</v>
      </c>
      <c r="C9" s="1" t="s">
        <v>11</v>
      </c>
      <c r="D9" s="6">
        <v>42</v>
      </c>
      <c r="E9" s="1">
        <v>2</v>
      </c>
      <c r="F9" s="4">
        <f>E9*H9</f>
        <v>1200</v>
      </c>
      <c r="G9" s="1">
        <v>1</v>
      </c>
      <c r="H9" s="4">
        <v>600</v>
      </c>
      <c r="I9" s="19">
        <f>F9+H9</f>
        <v>1800</v>
      </c>
      <c r="J9" s="39" t="s">
        <v>117</v>
      </c>
    </row>
    <row r="10" spans="1:10" ht="60" x14ac:dyDescent="0.25">
      <c r="A10" s="12" t="s">
        <v>13</v>
      </c>
      <c r="B10" s="1" t="s">
        <v>10</v>
      </c>
      <c r="C10" s="1" t="s">
        <v>14</v>
      </c>
      <c r="D10" s="6">
        <v>60</v>
      </c>
      <c r="E10" s="5">
        <v>2</v>
      </c>
      <c r="F10" s="4">
        <f t="shared" ref="F10:F12" si="0">E10*H10</f>
        <v>1200</v>
      </c>
      <c r="G10" s="1">
        <v>1</v>
      </c>
      <c r="H10" s="4">
        <v>600</v>
      </c>
      <c r="I10" s="19">
        <f t="shared" ref="I10:I12" si="1">F10+H10</f>
        <v>1800</v>
      </c>
      <c r="J10" s="39" t="s">
        <v>123</v>
      </c>
    </row>
    <row r="11" spans="1:10" ht="30" x14ac:dyDescent="0.25">
      <c r="A11" s="1" t="s">
        <v>7</v>
      </c>
      <c r="B11" s="1" t="s">
        <v>10</v>
      </c>
      <c r="C11" s="1" t="s">
        <v>15</v>
      </c>
      <c r="D11" s="18">
        <v>59</v>
      </c>
      <c r="E11" s="1">
        <v>1</v>
      </c>
      <c r="F11" s="4">
        <f t="shared" si="0"/>
        <v>600</v>
      </c>
      <c r="G11" s="1">
        <v>1</v>
      </c>
      <c r="H11" s="4">
        <v>600</v>
      </c>
      <c r="I11" s="19">
        <f t="shared" si="1"/>
        <v>1200</v>
      </c>
      <c r="J11" s="39" t="s">
        <v>122</v>
      </c>
    </row>
    <row r="12" spans="1:10" ht="45" x14ac:dyDescent="0.25">
      <c r="A12" s="7" t="s">
        <v>4</v>
      </c>
      <c r="B12" s="1" t="s">
        <v>10</v>
      </c>
      <c r="C12" s="12" t="s">
        <v>16</v>
      </c>
      <c r="D12" s="18">
        <v>58</v>
      </c>
      <c r="E12" s="1">
        <v>4</v>
      </c>
      <c r="F12" s="4">
        <f t="shared" si="0"/>
        <v>2400</v>
      </c>
      <c r="G12" s="1">
        <v>1</v>
      </c>
      <c r="H12" s="4">
        <v>600</v>
      </c>
      <c r="I12" s="19">
        <f t="shared" si="1"/>
        <v>3000</v>
      </c>
      <c r="J12" s="39" t="s">
        <v>121</v>
      </c>
    </row>
    <row r="13" spans="1:10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45" x14ac:dyDescent="0.25">
      <c r="A14" s="16" t="s">
        <v>25</v>
      </c>
      <c r="B14" s="16" t="s">
        <v>26</v>
      </c>
      <c r="C14" s="16" t="s">
        <v>27</v>
      </c>
      <c r="D14" s="16" t="s">
        <v>28</v>
      </c>
      <c r="E14" s="16" t="s">
        <v>30</v>
      </c>
      <c r="F14" s="16" t="s">
        <v>31</v>
      </c>
      <c r="G14" s="17" t="s">
        <v>32</v>
      </c>
      <c r="H14" s="16" t="s">
        <v>31</v>
      </c>
      <c r="I14" s="17" t="s">
        <v>33</v>
      </c>
      <c r="J14" s="17" t="s">
        <v>118</v>
      </c>
    </row>
    <row r="15" spans="1:10" ht="30" x14ac:dyDescent="0.25">
      <c r="A15" s="7" t="s">
        <v>4</v>
      </c>
      <c r="B15" s="1" t="s">
        <v>8</v>
      </c>
      <c r="C15" s="12" t="s">
        <v>16</v>
      </c>
      <c r="D15" s="6">
        <v>23</v>
      </c>
      <c r="E15" s="5">
        <v>3</v>
      </c>
      <c r="F15" s="4">
        <v>400</v>
      </c>
      <c r="G15" s="1">
        <v>0</v>
      </c>
      <c r="H15" s="4">
        <v>0</v>
      </c>
      <c r="I15" s="20">
        <f>E15*F15</f>
        <v>1200</v>
      </c>
      <c r="J15" s="39" t="s">
        <v>119</v>
      </c>
    </row>
    <row r="16" spans="1:10" ht="30" x14ac:dyDescent="0.25">
      <c r="A16" s="1" t="s">
        <v>7</v>
      </c>
      <c r="B16" s="1" t="s">
        <v>8</v>
      </c>
      <c r="C16" s="1" t="s">
        <v>15</v>
      </c>
      <c r="D16" s="6">
        <v>24</v>
      </c>
      <c r="E16" s="5">
        <v>3</v>
      </c>
      <c r="F16" s="4">
        <v>400</v>
      </c>
      <c r="G16" s="1">
        <v>0</v>
      </c>
      <c r="H16" s="4">
        <v>0</v>
      </c>
      <c r="I16" s="20">
        <f>E16*F16</f>
        <v>1200</v>
      </c>
      <c r="J16" s="39" t="s">
        <v>119</v>
      </c>
    </row>
    <row r="17" spans="1:10" ht="30" x14ac:dyDescent="0.25">
      <c r="A17" s="8" t="s">
        <v>22</v>
      </c>
      <c r="B17" s="1" t="s">
        <v>20</v>
      </c>
      <c r="C17" s="1" t="s">
        <v>3</v>
      </c>
      <c r="D17" s="6">
        <v>52</v>
      </c>
      <c r="E17" s="5">
        <v>1</v>
      </c>
      <c r="F17" s="4">
        <v>400</v>
      </c>
      <c r="G17" s="1">
        <v>0</v>
      </c>
      <c r="H17" s="4">
        <v>0</v>
      </c>
      <c r="I17" s="20">
        <f t="shared" ref="I17:I19" si="2">E17*F17</f>
        <v>400</v>
      </c>
      <c r="J17" s="39" t="s">
        <v>120</v>
      </c>
    </row>
    <row r="18" spans="1:10" ht="30" x14ac:dyDescent="0.25">
      <c r="A18" s="1" t="s">
        <v>23</v>
      </c>
      <c r="B18" s="1" t="s">
        <v>20</v>
      </c>
      <c r="C18" s="1" t="s">
        <v>3</v>
      </c>
      <c r="D18" s="6">
        <v>53</v>
      </c>
      <c r="E18" s="5">
        <v>1</v>
      </c>
      <c r="F18" s="4">
        <v>400</v>
      </c>
      <c r="G18" s="1">
        <v>0</v>
      </c>
      <c r="H18" s="4">
        <v>0</v>
      </c>
      <c r="I18" s="20">
        <f t="shared" si="2"/>
        <v>400</v>
      </c>
      <c r="J18" s="39" t="s">
        <v>120</v>
      </c>
    </row>
    <row r="19" spans="1:10" ht="30" x14ac:dyDescent="0.25">
      <c r="A19" s="1" t="s">
        <v>24</v>
      </c>
      <c r="B19" s="1" t="s">
        <v>21</v>
      </c>
      <c r="C19" s="1" t="s">
        <v>3</v>
      </c>
      <c r="D19" s="6">
        <v>54</v>
      </c>
      <c r="E19" s="5">
        <v>1</v>
      </c>
      <c r="F19" s="4">
        <v>400</v>
      </c>
      <c r="G19" s="1">
        <v>0</v>
      </c>
      <c r="H19" s="4">
        <v>0</v>
      </c>
      <c r="I19" s="20">
        <f t="shared" si="2"/>
        <v>400</v>
      </c>
      <c r="J19" s="39" t="s">
        <v>120</v>
      </c>
    </row>
  </sheetData>
  <mergeCells count="2">
    <mergeCell ref="A6:J6"/>
    <mergeCell ref="A13:J13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5" sqref="E5:E7"/>
    </sheetView>
  </sheetViews>
  <sheetFormatPr defaultRowHeight="15" x14ac:dyDescent="0.25"/>
  <cols>
    <col min="1" max="1" width="31" customWidth="1"/>
    <col min="2" max="2" width="18.42578125" customWidth="1"/>
    <col min="3" max="3" width="16.140625" customWidth="1"/>
    <col min="4" max="4" width="17.28515625" customWidth="1"/>
    <col min="5" max="5" width="40.42578125" customWidth="1"/>
    <col min="6" max="6" width="16.28515625" customWidth="1"/>
    <col min="7" max="7" width="12.140625" bestFit="1" customWidth="1"/>
  </cols>
  <sheetData>
    <row r="1" spans="1:7" x14ac:dyDescent="0.25">
      <c r="A1" s="59" t="s">
        <v>19</v>
      </c>
      <c r="B1" s="59"/>
      <c r="C1" s="59"/>
      <c r="D1" s="59"/>
      <c r="E1" s="59"/>
      <c r="F1" s="59"/>
      <c r="G1" s="59"/>
    </row>
    <row r="2" spans="1:7" x14ac:dyDescent="0.25">
      <c r="A2" s="11" t="s">
        <v>0</v>
      </c>
      <c r="B2" s="11" t="s">
        <v>1</v>
      </c>
      <c r="C2" s="11" t="s">
        <v>116</v>
      </c>
      <c r="D2" s="11" t="s">
        <v>5</v>
      </c>
      <c r="E2" s="11" t="s">
        <v>98</v>
      </c>
      <c r="F2" s="11" t="s">
        <v>6</v>
      </c>
      <c r="G2" s="11" t="s">
        <v>2</v>
      </c>
    </row>
    <row r="3" spans="1:7" ht="30" x14ac:dyDescent="0.25">
      <c r="A3" s="1" t="s">
        <v>9</v>
      </c>
      <c r="B3" s="21" t="s">
        <v>11</v>
      </c>
      <c r="C3" s="21">
        <v>44</v>
      </c>
      <c r="D3" s="12">
        <v>14542</v>
      </c>
      <c r="E3" s="48" t="s">
        <v>117</v>
      </c>
      <c r="F3" s="12" t="s">
        <v>115</v>
      </c>
      <c r="G3" s="22">
        <v>1605.1</v>
      </c>
    </row>
    <row r="4" spans="1:7" ht="30" x14ac:dyDescent="0.25">
      <c r="A4" s="1" t="s">
        <v>7</v>
      </c>
      <c r="B4" s="21" t="s">
        <v>15</v>
      </c>
      <c r="C4" s="21">
        <v>43</v>
      </c>
      <c r="D4" s="12">
        <v>14542</v>
      </c>
      <c r="E4" s="48" t="s">
        <v>117</v>
      </c>
      <c r="F4" s="12" t="s">
        <v>115</v>
      </c>
      <c r="G4" s="22">
        <v>1602.68</v>
      </c>
    </row>
    <row r="5" spans="1:7" ht="60" x14ac:dyDescent="0.25">
      <c r="A5" s="12" t="s">
        <v>13</v>
      </c>
      <c r="B5" s="12" t="s">
        <v>14</v>
      </c>
      <c r="C5" s="12">
        <v>57</v>
      </c>
      <c r="D5" s="12">
        <v>14833</v>
      </c>
      <c r="E5" s="39" t="s">
        <v>123</v>
      </c>
      <c r="F5" s="12" t="s">
        <v>115</v>
      </c>
      <c r="G5" s="15">
        <v>2263.87</v>
      </c>
    </row>
    <row r="6" spans="1:7" ht="30" x14ac:dyDescent="0.25">
      <c r="A6" s="1" t="s">
        <v>7</v>
      </c>
      <c r="B6" s="1" t="s">
        <v>15</v>
      </c>
      <c r="C6" s="1">
        <v>56</v>
      </c>
      <c r="D6" s="12">
        <v>14834</v>
      </c>
      <c r="E6" s="39" t="s">
        <v>122</v>
      </c>
      <c r="F6" s="12" t="s">
        <v>115</v>
      </c>
      <c r="G6" s="15">
        <v>1465.76</v>
      </c>
    </row>
    <row r="7" spans="1:7" ht="45" x14ac:dyDescent="0.25">
      <c r="A7" s="7" t="s">
        <v>4</v>
      </c>
      <c r="B7" s="12" t="s">
        <v>16</v>
      </c>
      <c r="C7" s="12">
        <v>56</v>
      </c>
      <c r="D7" s="12">
        <v>14835</v>
      </c>
      <c r="E7" s="39" t="s">
        <v>121</v>
      </c>
      <c r="F7" s="12" t="s">
        <v>115</v>
      </c>
      <c r="G7" s="15">
        <v>1518.27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10" sqref="A10"/>
    </sheetView>
  </sheetViews>
  <sheetFormatPr defaultRowHeight="15" x14ac:dyDescent="0.25"/>
  <cols>
    <col min="1" max="1" width="32.42578125" customWidth="1"/>
    <col min="2" max="2" width="22.5703125" bestFit="1" customWidth="1"/>
    <col min="3" max="3" width="16" customWidth="1"/>
    <col min="4" max="4" width="11.28515625" customWidth="1"/>
    <col min="5" max="5" width="12.85546875" customWidth="1"/>
    <col min="6" max="6" width="15.5703125" customWidth="1"/>
    <col min="7" max="7" width="12.140625" bestFit="1" customWidth="1"/>
    <col min="8" max="8" width="14.5703125" customWidth="1"/>
    <col min="9" max="9" width="16.7109375" customWidth="1"/>
    <col min="10" max="10" width="18.7109375" customWidth="1"/>
    <col min="11" max="11" width="24.5703125" customWidth="1"/>
  </cols>
  <sheetData>
    <row r="1" spans="1:11" x14ac:dyDescent="0.25">
      <c r="A1" s="64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30" x14ac:dyDescent="0.25">
      <c r="A2" s="16" t="s">
        <v>25</v>
      </c>
      <c r="B2" s="16" t="s">
        <v>26</v>
      </c>
      <c r="C2" s="16" t="s">
        <v>27</v>
      </c>
      <c r="D2" s="16" t="s">
        <v>28</v>
      </c>
      <c r="E2" s="16" t="s">
        <v>29</v>
      </c>
      <c r="F2" s="16" t="s">
        <v>30</v>
      </c>
      <c r="G2" s="16" t="s">
        <v>31</v>
      </c>
      <c r="H2" s="17" t="s">
        <v>32</v>
      </c>
      <c r="I2" s="16" t="s">
        <v>31</v>
      </c>
      <c r="J2" s="17" t="s">
        <v>33</v>
      </c>
      <c r="K2" s="16" t="s">
        <v>98</v>
      </c>
    </row>
    <row r="3" spans="1:11" ht="60" x14ac:dyDescent="0.25">
      <c r="A3" s="1" t="s">
        <v>34</v>
      </c>
      <c r="B3" s="1" t="s">
        <v>53</v>
      </c>
      <c r="C3" s="1" t="s">
        <v>11</v>
      </c>
      <c r="D3" s="6">
        <v>72</v>
      </c>
      <c r="E3" s="3">
        <v>42501</v>
      </c>
      <c r="F3" s="1">
        <v>2</v>
      </c>
      <c r="G3" s="4">
        <f>F3*I3</f>
        <v>1200</v>
      </c>
      <c r="H3" s="1">
        <v>1</v>
      </c>
      <c r="I3" s="4">
        <v>600</v>
      </c>
      <c r="J3" s="13">
        <f>G3+I3</f>
        <v>1800</v>
      </c>
      <c r="K3" s="39" t="s">
        <v>124</v>
      </c>
    </row>
    <row r="4" spans="1:11" ht="60" x14ac:dyDescent="0.25">
      <c r="A4" s="1" t="s">
        <v>35</v>
      </c>
      <c r="B4" s="1" t="s">
        <v>53</v>
      </c>
      <c r="C4" s="1" t="s">
        <v>3</v>
      </c>
      <c r="D4" s="6">
        <v>73</v>
      </c>
      <c r="E4" s="3">
        <v>42501</v>
      </c>
      <c r="F4" s="5">
        <v>3</v>
      </c>
      <c r="G4" s="4">
        <f>F4*I4</f>
        <v>1800</v>
      </c>
      <c r="H4" s="1">
        <v>1</v>
      </c>
      <c r="I4" s="4">
        <v>600</v>
      </c>
      <c r="J4" s="13">
        <f>G4+I4</f>
        <v>2400</v>
      </c>
      <c r="K4" s="39" t="s">
        <v>124</v>
      </c>
    </row>
    <row r="5" spans="1:11" ht="60" x14ac:dyDescent="0.25">
      <c r="A5" s="7" t="s">
        <v>4</v>
      </c>
      <c r="B5" s="1" t="s">
        <v>53</v>
      </c>
      <c r="C5" s="1" t="s">
        <v>16</v>
      </c>
      <c r="D5" s="6">
        <v>90</v>
      </c>
      <c r="E5" s="3">
        <v>42508</v>
      </c>
      <c r="F5" s="5">
        <v>1</v>
      </c>
      <c r="G5" s="4">
        <v>600</v>
      </c>
      <c r="H5" s="1">
        <v>0</v>
      </c>
      <c r="I5" s="4">
        <v>0</v>
      </c>
      <c r="J5" s="13">
        <v>600</v>
      </c>
      <c r="K5" s="39" t="s">
        <v>125</v>
      </c>
    </row>
    <row r="6" spans="1:11" ht="60" x14ac:dyDescent="0.25">
      <c r="A6" s="1" t="s">
        <v>35</v>
      </c>
      <c r="B6" s="1" t="s">
        <v>42</v>
      </c>
      <c r="C6" s="1" t="s">
        <v>3</v>
      </c>
      <c r="D6" s="1">
        <v>94</v>
      </c>
      <c r="E6" s="3">
        <v>42529</v>
      </c>
      <c r="F6" s="1">
        <v>2</v>
      </c>
      <c r="G6" s="4">
        <f t="shared" ref="G6" si="0">F6*I6</f>
        <v>1200</v>
      </c>
      <c r="H6" s="1">
        <v>1</v>
      </c>
      <c r="I6" s="4">
        <v>600</v>
      </c>
      <c r="J6" s="13">
        <f t="shared" ref="J6" si="1">G6+I6</f>
        <v>1800</v>
      </c>
      <c r="K6" s="39" t="s">
        <v>126</v>
      </c>
    </row>
    <row r="7" spans="1:11" ht="90" x14ac:dyDescent="0.25">
      <c r="A7" s="1" t="s">
        <v>7</v>
      </c>
      <c r="B7" s="1" t="s">
        <v>45</v>
      </c>
      <c r="C7" s="1" t="s">
        <v>15</v>
      </c>
      <c r="D7" s="1">
        <v>108</v>
      </c>
      <c r="E7" s="3">
        <v>42541</v>
      </c>
      <c r="F7" s="1">
        <v>1</v>
      </c>
      <c r="G7" s="4">
        <v>600</v>
      </c>
      <c r="H7" s="1">
        <v>0</v>
      </c>
      <c r="I7" s="4">
        <v>0</v>
      </c>
      <c r="J7" s="13">
        <v>600</v>
      </c>
      <c r="K7" s="39" t="s">
        <v>127</v>
      </c>
    </row>
    <row r="8" spans="1:11" ht="32.25" customHeight="1" x14ac:dyDescent="0.25">
      <c r="A8" s="12" t="s">
        <v>9</v>
      </c>
      <c r="B8" s="1" t="s">
        <v>50</v>
      </c>
      <c r="C8" s="1" t="s">
        <v>11</v>
      </c>
      <c r="D8" s="1">
        <v>112</v>
      </c>
      <c r="E8" s="3">
        <v>42545</v>
      </c>
      <c r="F8" s="1">
        <v>3</v>
      </c>
      <c r="G8" s="4">
        <v>600</v>
      </c>
      <c r="H8" s="1">
        <v>1</v>
      </c>
      <c r="I8" s="4">
        <v>600</v>
      </c>
      <c r="J8" s="13">
        <v>2400</v>
      </c>
      <c r="K8" s="66" t="s">
        <v>128</v>
      </c>
    </row>
    <row r="9" spans="1:11" ht="28.5" customHeight="1" x14ac:dyDescent="0.25">
      <c r="A9" s="12" t="s">
        <v>47</v>
      </c>
      <c r="B9" s="1" t="s">
        <v>50</v>
      </c>
      <c r="C9" s="1" t="s">
        <v>11</v>
      </c>
      <c r="D9" s="1">
        <v>114</v>
      </c>
      <c r="E9" s="3">
        <v>42545</v>
      </c>
      <c r="F9" s="1">
        <v>3</v>
      </c>
      <c r="G9" s="4">
        <v>600</v>
      </c>
      <c r="H9" s="1">
        <v>1</v>
      </c>
      <c r="I9" s="4">
        <v>600</v>
      </c>
      <c r="J9" s="13">
        <v>2400</v>
      </c>
      <c r="K9" s="67"/>
    </row>
    <row r="10" spans="1:11" ht="30.75" customHeight="1" x14ac:dyDescent="0.25">
      <c r="A10" s="12" t="s">
        <v>48</v>
      </c>
      <c r="B10" s="1" t="s">
        <v>50</v>
      </c>
      <c r="C10" s="1" t="s">
        <v>11</v>
      </c>
      <c r="D10" s="1">
        <v>113</v>
      </c>
      <c r="E10" s="3">
        <v>42545</v>
      </c>
      <c r="F10" s="1">
        <v>3</v>
      </c>
      <c r="G10" s="4">
        <v>600</v>
      </c>
      <c r="H10" s="1">
        <v>1</v>
      </c>
      <c r="I10" s="4">
        <v>600</v>
      </c>
      <c r="J10" s="13">
        <v>2400</v>
      </c>
      <c r="K10" s="68"/>
    </row>
    <row r="11" spans="1:11" ht="90" x14ac:dyDescent="0.25">
      <c r="A11" s="12" t="s">
        <v>48</v>
      </c>
      <c r="B11" s="1" t="s">
        <v>53</v>
      </c>
      <c r="C11" s="1" t="s">
        <v>11</v>
      </c>
      <c r="D11" s="1">
        <v>120</v>
      </c>
      <c r="E11" s="3">
        <v>42552</v>
      </c>
      <c r="F11" s="1">
        <v>2</v>
      </c>
      <c r="G11" s="4">
        <v>600</v>
      </c>
      <c r="H11" s="1">
        <v>1</v>
      </c>
      <c r="I11" s="4">
        <v>600</v>
      </c>
      <c r="J11" s="13">
        <v>1800</v>
      </c>
      <c r="K11" s="39" t="s">
        <v>129</v>
      </c>
    </row>
    <row r="12" spans="1:11" ht="90" x14ac:dyDescent="0.25">
      <c r="A12" s="12" t="s">
        <v>13</v>
      </c>
      <c r="B12" s="1" t="s">
        <v>53</v>
      </c>
      <c r="C12" s="1" t="s">
        <v>14</v>
      </c>
      <c r="D12" s="1">
        <v>119</v>
      </c>
      <c r="E12" s="3">
        <v>42569</v>
      </c>
      <c r="F12" s="1">
        <v>2</v>
      </c>
      <c r="G12" s="4">
        <v>600</v>
      </c>
      <c r="H12" s="1">
        <v>1</v>
      </c>
      <c r="I12" s="4">
        <v>600</v>
      </c>
      <c r="J12" s="13">
        <v>1800</v>
      </c>
      <c r="K12" s="39" t="s">
        <v>130</v>
      </c>
    </row>
    <row r="13" spans="1:11" ht="75" x14ac:dyDescent="0.25">
      <c r="A13" s="1" t="s">
        <v>7</v>
      </c>
      <c r="B13" s="1" t="s">
        <v>55</v>
      </c>
      <c r="C13" s="1" t="s">
        <v>15</v>
      </c>
      <c r="D13" s="1">
        <v>130</v>
      </c>
      <c r="E13" s="3">
        <v>42585</v>
      </c>
      <c r="F13" s="1">
        <v>2</v>
      </c>
      <c r="G13" s="4">
        <v>600</v>
      </c>
      <c r="H13" s="1">
        <v>1</v>
      </c>
      <c r="I13" s="4">
        <v>600</v>
      </c>
      <c r="J13" s="13">
        <v>1800</v>
      </c>
      <c r="K13" s="39" t="s">
        <v>131</v>
      </c>
    </row>
    <row r="14" spans="1:11" ht="75" x14ac:dyDescent="0.25">
      <c r="A14" s="1" t="s">
        <v>35</v>
      </c>
      <c r="B14" s="1" t="s">
        <v>57</v>
      </c>
      <c r="C14" s="1" t="s">
        <v>3</v>
      </c>
      <c r="D14" s="1">
        <v>132</v>
      </c>
      <c r="E14" s="3">
        <v>42591</v>
      </c>
      <c r="F14" s="1">
        <v>3</v>
      </c>
      <c r="G14" s="4">
        <v>600</v>
      </c>
      <c r="H14" s="1">
        <v>1</v>
      </c>
      <c r="I14" s="4">
        <v>600</v>
      </c>
      <c r="J14" s="13">
        <v>2400</v>
      </c>
      <c r="K14" s="39" t="s">
        <v>132</v>
      </c>
    </row>
    <row r="15" spans="1:11" ht="105" x14ac:dyDescent="0.25">
      <c r="A15" s="1" t="s">
        <v>58</v>
      </c>
      <c r="B15" s="1" t="s">
        <v>60</v>
      </c>
      <c r="C15" s="1" t="s">
        <v>59</v>
      </c>
      <c r="D15" s="1">
        <v>134</v>
      </c>
      <c r="E15" s="3">
        <v>42579</v>
      </c>
      <c r="F15" s="1">
        <v>0</v>
      </c>
      <c r="G15" s="4">
        <v>0</v>
      </c>
      <c r="H15" s="1">
        <v>0</v>
      </c>
      <c r="I15" s="4">
        <v>0</v>
      </c>
      <c r="J15" s="13">
        <v>1445</v>
      </c>
      <c r="K15" s="39" t="s">
        <v>133</v>
      </c>
    </row>
    <row r="16" spans="1:11" ht="45" x14ac:dyDescent="0.25">
      <c r="A16" s="7" t="s">
        <v>4</v>
      </c>
      <c r="B16" s="1" t="s">
        <v>53</v>
      </c>
      <c r="C16" s="1" t="s">
        <v>16</v>
      </c>
      <c r="D16" s="1">
        <v>145</v>
      </c>
      <c r="E16" s="3">
        <v>42597</v>
      </c>
      <c r="F16" s="1">
        <v>2</v>
      </c>
      <c r="G16" s="4">
        <v>600</v>
      </c>
      <c r="H16" s="1">
        <v>0</v>
      </c>
      <c r="I16" s="4">
        <v>0</v>
      </c>
      <c r="J16" s="13">
        <v>1200</v>
      </c>
      <c r="K16" s="39" t="s">
        <v>134</v>
      </c>
    </row>
    <row r="17" spans="1:11" ht="45" x14ac:dyDescent="0.25">
      <c r="A17" s="1" t="s">
        <v>7</v>
      </c>
      <c r="B17" s="1" t="s">
        <v>62</v>
      </c>
      <c r="C17" s="1" t="s">
        <v>15</v>
      </c>
      <c r="D17" s="1">
        <v>149</v>
      </c>
      <c r="E17" s="3">
        <v>42599</v>
      </c>
      <c r="F17" s="1">
        <v>1</v>
      </c>
      <c r="G17" s="4">
        <v>600</v>
      </c>
      <c r="H17" s="1">
        <v>1</v>
      </c>
      <c r="I17" s="4">
        <v>600</v>
      </c>
      <c r="J17" s="13">
        <v>1200</v>
      </c>
      <c r="K17" s="39" t="s">
        <v>135</v>
      </c>
    </row>
    <row r="18" spans="1:11" ht="45" x14ac:dyDescent="0.25">
      <c r="A18" s="12" t="s">
        <v>48</v>
      </c>
      <c r="B18" s="1" t="s">
        <v>62</v>
      </c>
      <c r="C18" s="1" t="s">
        <v>11</v>
      </c>
      <c r="D18" s="1">
        <v>150</v>
      </c>
      <c r="E18" s="3">
        <v>42599</v>
      </c>
      <c r="F18" s="1">
        <v>1</v>
      </c>
      <c r="G18" s="4">
        <v>600</v>
      </c>
      <c r="H18" s="1">
        <v>1</v>
      </c>
      <c r="I18" s="4">
        <v>600</v>
      </c>
      <c r="J18" s="13">
        <v>1200</v>
      </c>
      <c r="K18" s="39" t="s">
        <v>135</v>
      </c>
    </row>
    <row r="19" spans="1:11" ht="45" x14ac:dyDescent="0.25">
      <c r="A19" s="1" t="s">
        <v>7</v>
      </c>
      <c r="B19" s="1" t="s">
        <v>53</v>
      </c>
      <c r="C19" s="1" t="s">
        <v>15</v>
      </c>
      <c r="D19" s="1">
        <v>163</v>
      </c>
      <c r="E19" s="3">
        <v>42611</v>
      </c>
      <c r="F19" s="1">
        <v>1</v>
      </c>
      <c r="G19" s="4">
        <v>600</v>
      </c>
      <c r="H19" s="1">
        <v>1</v>
      </c>
      <c r="I19" s="4">
        <v>600</v>
      </c>
      <c r="J19" s="13">
        <v>1200</v>
      </c>
      <c r="K19" s="39" t="s">
        <v>114</v>
      </c>
    </row>
    <row r="20" spans="1:11" ht="45" x14ac:dyDescent="0.25">
      <c r="A20" s="12" t="s">
        <v>48</v>
      </c>
      <c r="B20" s="1" t="s">
        <v>53</v>
      </c>
      <c r="C20" s="1" t="s">
        <v>11</v>
      </c>
      <c r="D20" s="1">
        <v>162</v>
      </c>
      <c r="E20" s="3">
        <v>42611</v>
      </c>
      <c r="F20" s="1">
        <v>1</v>
      </c>
      <c r="G20" s="4">
        <v>600</v>
      </c>
      <c r="H20" s="1">
        <v>1</v>
      </c>
      <c r="I20" s="4">
        <v>600</v>
      </c>
      <c r="J20" s="13">
        <v>1200</v>
      </c>
      <c r="K20" s="39" t="s">
        <v>114</v>
      </c>
    </row>
    <row r="21" spans="1:11" x14ac:dyDescent="0.25">
      <c r="A21" s="60" t="s">
        <v>68</v>
      </c>
      <c r="B21" s="61"/>
      <c r="C21" s="61"/>
      <c r="D21" s="61"/>
      <c r="E21" s="61"/>
      <c r="F21" s="61"/>
      <c r="G21" s="61"/>
      <c r="H21" s="61"/>
      <c r="I21" s="62"/>
      <c r="J21" s="13">
        <f>SUM(J3:J20)</f>
        <v>29645</v>
      </c>
    </row>
    <row r="22" spans="1:11" x14ac:dyDescent="0.25">
      <c r="A22" s="64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30" x14ac:dyDescent="0.25">
      <c r="A23" s="16" t="s">
        <v>25</v>
      </c>
      <c r="B23" s="16" t="s">
        <v>26</v>
      </c>
      <c r="C23" s="16" t="s">
        <v>27</v>
      </c>
      <c r="D23" s="16" t="s">
        <v>28</v>
      </c>
      <c r="E23" s="16" t="s">
        <v>29</v>
      </c>
      <c r="F23" s="16" t="s">
        <v>30</v>
      </c>
      <c r="G23" s="16" t="s">
        <v>31</v>
      </c>
      <c r="H23" s="17" t="s">
        <v>33</v>
      </c>
      <c r="I23" s="69" t="s">
        <v>98</v>
      </c>
      <c r="J23" s="69"/>
      <c r="K23" s="69"/>
    </row>
    <row r="24" spans="1:11" ht="30" customHeight="1" x14ac:dyDescent="0.25">
      <c r="A24" s="1" t="s">
        <v>38</v>
      </c>
      <c r="B24" s="1" t="s">
        <v>43</v>
      </c>
      <c r="C24" s="1" t="s">
        <v>14</v>
      </c>
      <c r="D24" s="6">
        <v>88</v>
      </c>
      <c r="E24" s="3">
        <v>42500</v>
      </c>
      <c r="F24" s="5">
        <v>2</v>
      </c>
      <c r="G24" s="4">
        <v>400</v>
      </c>
      <c r="H24" s="14">
        <f>F24*G24</f>
        <v>800</v>
      </c>
      <c r="I24" s="70" t="s">
        <v>136</v>
      </c>
      <c r="J24" s="70"/>
      <c r="K24" s="70"/>
    </row>
    <row r="25" spans="1:11" ht="29.25" customHeight="1" x14ac:dyDescent="0.25">
      <c r="A25" s="1" t="s">
        <v>39</v>
      </c>
      <c r="B25" s="1" t="s">
        <v>43</v>
      </c>
      <c r="C25" s="1" t="s">
        <v>11</v>
      </c>
      <c r="D25" s="6">
        <v>89</v>
      </c>
      <c r="E25" s="3">
        <v>42500</v>
      </c>
      <c r="F25" s="5">
        <v>2</v>
      </c>
      <c r="G25" s="4">
        <v>400</v>
      </c>
      <c r="H25" s="14">
        <f>F25*G25</f>
        <v>800</v>
      </c>
      <c r="I25" s="70" t="s">
        <v>136</v>
      </c>
      <c r="J25" s="70"/>
      <c r="K25" s="70"/>
    </row>
    <row r="26" spans="1:11" ht="45" customHeight="1" x14ac:dyDescent="0.25">
      <c r="A26" s="1" t="s">
        <v>38</v>
      </c>
      <c r="B26" s="1" t="s">
        <v>44</v>
      </c>
      <c r="C26" s="1" t="s">
        <v>14</v>
      </c>
      <c r="D26" s="6">
        <v>106</v>
      </c>
      <c r="E26" s="3">
        <v>42538</v>
      </c>
      <c r="F26" s="5">
        <v>4</v>
      </c>
      <c r="G26" s="4">
        <v>400</v>
      </c>
      <c r="H26" s="14">
        <f t="shared" ref="H26:H27" si="2">F26*G26</f>
        <v>1600</v>
      </c>
      <c r="I26" s="70" t="s">
        <v>137</v>
      </c>
      <c r="J26" s="70"/>
      <c r="K26" s="70"/>
    </row>
    <row r="27" spans="1:11" ht="44.25" customHeight="1" x14ac:dyDescent="0.25">
      <c r="A27" s="1" t="s">
        <v>39</v>
      </c>
      <c r="B27" s="1" t="s">
        <v>44</v>
      </c>
      <c r="C27" s="1" t="s">
        <v>11</v>
      </c>
      <c r="D27" s="6">
        <v>107</v>
      </c>
      <c r="E27" s="3">
        <v>42538</v>
      </c>
      <c r="F27" s="5">
        <v>4</v>
      </c>
      <c r="G27" s="4">
        <v>400</v>
      </c>
      <c r="H27" s="14">
        <f t="shared" si="2"/>
        <v>1600</v>
      </c>
      <c r="I27" s="70" t="s">
        <v>137</v>
      </c>
      <c r="J27" s="70"/>
      <c r="K27" s="70"/>
    </row>
    <row r="28" spans="1:11" x14ac:dyDescent="0.25">
      <c r="A28" s="63" t="s">
        <v>68</v>
      </c>
      <c r="B28" s="63"/>
      <c r="C28" s="63"/>
      <c r="D28" s="63"/>
      <c r="E28" s="63"/>
      <c r="F28" s="63"/>
      <c r="G28" s="63"/>
      <c r="H28" s="26">
        <f>SUM(H24:H27)</f>
        <v>4800</v>
      </c>
    </row>
    <row r="34" spans="9:9" x14ac:dyDescent="0.25">
      <c r="I34" s="27"/>
    </row>
  </sheetData>
  <mergeCells count="10">
    <mergeCell ref="A21:I21"/>
    <mergeCell ref="A28:G28"/>
    <mergeCell ref="A1:K1"/>
    <mergeCell ref="K8:K10"/>
    <mergeCell ref="I23:K23"/>
    <mergeCell ref="I24:K24"/>
    <mergeCell ref="I25:K25"/>
    <mergeCell ref="I26:K26"/>
    <mergeCell ref="I27:K27"/>
    <mergeCell ref="A22:K2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workbookViewId="0">
      <selection activeCell="E5" sqref="E5"/>
    </sheetView>
  </sheetViews>
  <sheetFormatPr defaultRowHeight="15" x14ac:dyDescent="0.25"/>
  <cols>
    <col min="1" max="1" width="33.7109375" customWidth="1"/>
    <col min="2" max="2" width="24.7109375" customWidth="1"/>
    <col min="3" max="3" width="12.28515625" bestFit="1" customWidth="1"/>
    <col min="4" max="4" width="14.5703125" customWidth="1"/>
    <col min="5" max="5" width="24.85546875" customWidth="1"/>
    <col min="6" max="6" width="30.85546875" customWidth="1"/>
    <col min="7" max="7" width="16.28515625" customWidth="1"/>
  </cols>
  <sheetData>
    <row r="1" spans="1:7" x14ac:dyDescent="0.25">
      <c r="A1" s="59" t="s">
        <v>40</v>
      </c>
      <c r="B1" s="59"/>
      <c r="C1" s="59"/>
      <c r="D1" s="59"/>
      <c r="E1" s="59"/>
      <c r="F1" s="59"/>
      <c r="G1" s="59"/>
    </row>
    <row r="2" spans="1:7" x14ac:dyDescent="0.25">
      <c r="A2" s="11" t="s">
        <v>0</v>
      </c>
      <c r="B2" s="11" t="s">
        <v>1</v>
      </c>
      <c r="C2" s="11" t="s">
        <v>69</v>
      </c>
      <c r="D2" s="11" t="s">
        <v>5</v>
      </c>
      <c r="E2" s="11" t="s">
        <v>98</v>
      </c>
      <c r="F2" s="11" t="s">
        <v>6</v>
      </c>
      <c r="G2" s="11" t="s">
        <v>2</v>
      </c>
    </row>
    <row r="3" spans="1:7" ht="60" x14ac:dyDescent="0.25">
      <c r="A3" s="1" t="s">
        <v>34</v>
      </c>
      <c r="B3" s="1" t="s">
        <v>11</v>
      </c>
      <c r="C3" s="1">
        <v>70</v>
      </c>
      <c r="D3" s="12">
        <v>14945</v>
      </c>
      <c r="E3" s="48" t="s">
        <v>124</v>
      </c>
      <c r="F3" s="12" t="s">
        <v>12</v>
      </c>
      <c r="G3" s="23">
        <v>1162.75</v>
      </c>
    </row>
    <row r="4" spans="1:7" ht="60" x14ac:dyDescent="0.25">
      <c r="A4" s="1" t="s">
        <v>35</v>
      </c>
      <c r="B4" s="1" t="s">
        <v>3</v>
      </c>
      <c r="C4" s="1">
        <v>71</v>
      </c>
      <c r="D4" s="12">
        <v>14946</v>
      </c>
      <c r="E4" s="48" t="s">
        <v>124</v>
      </c>
      <c r="F4" s="12" t="s">
        <v>12</v>
      </c>
      <c r="G4" s="23">
        <v>1284.47</v>
      </c>
    </row>
    <row r="5" spans="1:7" ht="60" x14ac:dyDescent="0.25">
      <c r="A5" s="1" t="s">
        <v>35</v>
      </c>
      <c r="B5" s="1" t="s">
        <v>3</v>
      </c>
      <c r="C5" s="1">
        <v>95</v>
      </c>
      <c r="D5" s="12">
        <v>15203</v>
      </c>
      <c r="E5" s="39" t="s">
        <v>126</v>
      </c>
      <c r="F5" s="12" t="s">
        <v>41</v>
      </c>
      <c r="G5" s="24">
        <v>1708.07</v>
      </c>
    </row>
    <row r="6" spans="1:7" ht="90" x14ac:dyDescent="0.25">
      <c r="A6" s="1" t="s">
        <v>7</v>
      </c>
      <c r="B6" s="1" t="s">
        <v>15</v>
      </c>
      <c r="C6" s="1">
        <v>109</v>
      </c>
      <c r="D6" s="12">
        <v>15382</v>
      </c>
      <c r="E6" s="39" t="s">
        <v>127</v>
      </c>
      <c r="F6" s="12" t="s">
        <v>46</v>
      </c>
      <c r="G6" s="25">
        <v>891.76</v>
      </c>
    </row>
    <row r="7" spans="1:7" ht="60" x14ac:dyDescent="0.25">
      <c r="A7" s="1" t="s">
        <v>58</v>
      </c>
      <c r="B7" s="12" t="s">
        <v>51</v>
      </c>
      <c r="C7" s="12">
        <v>110</v>
      </c>
      <c r="D7" s="12">
        <v>15398</v>
      </c>
      <c r="E7" s="39" t="s">
        <v>138</v>
      </c>
      <c r="F7" s="12" t="s">
        <v>52</v>
      </c>
      <c r="G7" s="24">
        <v>1881.94</v>
      </c>
    </row>
    <row r="8" spans="1:7" ht="27" customHeight="1" x14ac:dyDescent="0.25">
      <c r="A8" s="12" t="s">
        <v>9</v>
      </c>
      <c r="B8" s="1" t="s">
        <v>11</v>
      </c>
      <c r="C8" s="77">
        <v>111</v>
      </c>
      <c r="D8" s="74">
        <v>15397</v>
      </c>
      <c r="E8" s="66" t="s">
        <v>128</v>
      </c>
      <c r="F8" s="12" t="s">
        <v>49</v>
      </c>
      <c r="G8" s="71">
        <v>6755.61</v>
      </c>
    </row>
    <row r="9" spans="1:7" ht="27.75" customHeight="1" x14ac:dyDescent="0.25">
      <c r="A9" s="12" t="s">
        <v>47</v>
      </c>
      <c r="B9" s="1" t="s">
        <v>11</v>
      </c>
      <c r="C9" s="78"/>
      <c r="D9" s="75"/>
      <c r="E9" s="67"/>
      <c r="F9" s="12" t="s">
        <v>49</v>
      </c>
      <c r="G9" s="72"/>
    </row>
    <row r="10" spans="1:7" ht="34.5" customHeight="1" x14ac:dyDescent="0.25">
      <c r="A10" s="12" t="s">
        <v>48</v>
      </c>
      <c r="B10" s="1" t="s">
        <v>11</v>
      </c>
      <c r="C10" s="79"/>
      <c r="D10" s="76"/>
      <c r="E10" s="68"/>
      <c r="F10" s="12" t="s">
        <v>49</v>
      </c>
      <c r="G10" s="73"/>
    </row>
    <row r="11" spans="1:7" ht="76.5" customHeight="1" x14ac:dyDescent="0.25">
      <c r="A11" s="12" t="s">
        <v>48</v>
      </c>
      <c r="B11" s="1" t="s">
        <v>11</v>
      </c>
      <c r="C11" s="1">
        <v>118</v>
      </c>
      <c r="D11" s="12">
        <v>15472</v>
      </c>
      <c r="E11" s="39" t="s">
        <v>129</v>
      </c>
      <c r="F11" s="12" t="s">
        <v>12</v>
      </c>
      <c r="G11" s="24">
        <v>1621.78</v>
      </c>
    </row>
    <row r="12" spans="1:7" ht="78.75" customHeight="1" x14ac:dyDescent="0.25">
      <c r="A12" s="12" t="s">
        <v>13</v>
      </c>
      <c r="B12" s="12" t="s">
        <v>14</v>
      </c>
      <c r="C12" s="12">
        <v>118</v>
      </c>
      <c r="D12" s="12">
        <v>15471</v>
      </c>
      <c r="E12" s="39" t="s">
        <v>130</v>
      </c>
      <c r="F12" s="12" t="s">
        <v>12</v>
      </c>
      <c r="G12" s="24">
        <v>1464.03</v>
      </c>
    </row>
    <row r="13" spans="1:7" ht="75" x14ac:dyDescent="0.25">
      <c r="A13" s="1" t="s">
        <v>7</v>
      </c>
      <c r="B13" s="1" t="s">
        <v>15</v>
      </c>
      <c r="C13" s="1">
        <v>131</v>
      </c>
      <c r="D13" s="12">
        <v>15590</v>
      </c>
      <c r="E13" s="39" t="s">
        <v>131</v>
      </c>
      <c r="F13" s="12" t="s">
        <v>54</v>
      </c>
      <c r="G13" s="24">
        <v>2064.69</v>
      </c>
    </row>
    <row r="14" spans="1:7" ht="75" x14ac:dyDescent="0.25">
      <c r="A14" s="1" t="s">
        <v>35</v>
      </c>
      <c r="B14" s="1" t="s">
        <v>3</v>
      </c>
      <c r="C14" s="1">
        <v>133</v>
      </c>
      <c r="D14" s="12">
        <v>15591</v>
      </c>
      <c r="E14" s="39" t="s">
        <v>132</v>
      </c>
      <c r="F14" s="12" t="s">
        <v>56</v>
      </c>
      <c r="G14" s="24">
        <v>1192.6400000000001</v>
      </c>
    </row>
    <row r="15" spans="1:7" ht="45" x14ac:dyDescent="0.25">
      <c r="A15" s="12" t="s">
        <v>48</v>
      </c>
      <c r="B15" s="1" t="s">
        <v>11</v>
      </c>
      <c r="C15" s="1">
        <v>147</v>
      </c>
      <c r="D15" s="12">
        <v>15698</v>
      </c>
      <c r="E15" s="39" t="s">
        <v>135</v>
      </c>
      <c r="F15" s="12" t="s">
        <v>61</v>
      </c>
      <c r="G15" s="25">
        <v>1616.65</v>
      </c>
    </row>
    <row r="16" spans="1:7" ht="45" x14ac:dyDescent="0.25">
      <c r="A16" s="1" t="s">
        <v>7</v>
      </c>
      <c r="B16" s="1" t="s">
        <v>15</v>
      </c>
      <c r="C16" s="1">
        <v>148</v>
      </c>
      <c r="D16" s="12">
        <v>15698</v>
      </c>
      <c r="E16" s="39" t="s">
        <v>135</v>
      </c>
      <c r="F16" s="12" t="s">
        <v>61</v>
      </c>
      <c r="G16" s="25">
        <v>1616.65</v>
      </c>
    </row>
    <row r="17" spans="1:7" x14ac:dyDescent="0.25">
      <c r="A17" s="63" t="s">
        <v>68</v>
      </c>
      <c r="B17" s="63"/>
      <c r="C17" s="63"/>
      <c r="D17" s="63"/>
      <c r="E17" s="63"/>
      <c r="F17" s="63"/>
      <c r="G17" s="26">
        <f>SUM(G3:G16)</f>
        <v>23261.040000000001</v>
      </c>
    </row>
  </sheetData>
  <mergeCells count="6">
    <mergeCell ref="A1:G1"/>
    <mergeCell ref="G8:G10"/>
    <mergeCell ref="D8:D10"/>
    <mergeCell ref="C8:C10"/>
    <mergeCell ref="A17:F17"/>
    <mergeCell ref="E8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" workbookViewId="0">
      <selection activeCell="C22" sqref="C22:C23"/>
    </sheetView>
  </sheetViews>
  <sheetFormatPr defaultRowHeight="15" x14ac:dyDescent="0.25"/>
  <cols>
    <col min="1" max="1" width="35.140625" customWidth="1"/>
    <col min="2" max="2" width="17.7109375" customWidth="1"/>
    <col min="3" max="3" width="24.42578125" customWidth="1"/>
    <col min="5" max="5" width="10.5703125" customWidth="1"/>
    <col min="6" max="6" width="15.85546875" bestFit="1" customWidth="1"/>
    <col min="7" max="7" width="12.140625" bestFit="1" customWidth="1"/>
    <col min="8" max="8" width="13.42578125" customWidth="1"/>
    <col min="9" max="9" width="10.5703125" bestFit="1" customWidth="1"/>
    <col min="10" max="10" width="13.28515625" customWidth="1"/>
    <col min="11" max="11" width="23.7109375" customWidth="1"/>
  </cols>
  <sheetData>
    <row r="1" spans="1:13" x14ac:dyDescent="0.2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45" x14ac:dyDescent="0.25">
      <c r="A2" s="16" t="s">
        <v>25</v>
      </c>
      <c r="B2" s="16" t="s">
        <v>26</v>
      </c>
      <c r="C2" s="16" t="s">
        <v>27</v>
      </c>
      <c r="D2" s="16" t="s">
        <v>28</v>
      </c>
      <c r="E2" s="16" t="s">
        <v>29</v>
      </c>
      <c r="F2" s="16" t="s">
        <v>30</v>
      </c>
      <c r="G2" s="16" t="s">
        <v>31</v>
      </c>
      <c r="H2" s="17" t="s">
        <v>32</v>
      </c>
      <c r="I2" s="16" t="s">
        <v>31</v>
      </c>
      <c r="J2" s="17" t="s">
        <v>33</v>
      </c>
      <c r="K2" s="16" t="s">
        <v>98</v>
      </c>
    </row>
    <row r="3" spans="1:13" ht="45" x14ac:dyDescent="0.25">
      <c r="A3" s="18" t="s">
        <v>35</v>
      </c>
      <c r="B3" s="1" t="s">
        <v>63</v>
      </c>
      <c r="C3" s="1" t="s">
        <v>3</v>
      </c>
      <c r="D3" s="1">
        <v>166</v>
      </c>
      <c r="E3" s="3">
        <v>42627</v>
      </c>
      <c r="F3" s="1">
        <v>2</v>
      </c>
      <c r="G3" s="4">
        <v>600</v>
      </c>
      <c r="H3" s="1">
        <v>1</v>
      </c>
      <c r="I3" s="4">
        <v>600</v>
      </c>
      <c r="J3" s="13">
        <v>1800</v>
      </c>
      <c r="K3" s="39" t="s">
        <v>106</v>
      </c>
    </row>
    <row r="4" spans="1:13" ht="90" x14ac:dyDescent="0.25">
      <c r="A4" s="10" t="s">
        <v>4</v>
      </c>
      <c r="B4" s="1" t="s">
        <v>63</v>
      </c>
      <c r="C4" s="1" t="s">
        <v>16</v>
      </c>
      <c r="D4" s="6">
        <v>174</v>
      </c>
      <c r="E4" s="3">
        <v>42625</v>
      </c>
      <c r="F4" s="5">
        <v>4</v>
      </c>
      <c r="G4" s="4">
        <v>600</v>
      </c>
      <c r="H4" s="1">
        <v>1</v>
      </c>
      <c r="I4" s="4">
        <v>600</v>
      </c>
      <c r="J4" s="13">
        <v>3000</v>
      </c>
      <c r="K4" s="39" t="s">
        <v>107</v>
      </c>
    </row>
    <row r="5" spans="1:13" ht="48.75" customHeight="1" x14ac:dyDescent="0.25">
      <c r="A5" s="18" t="s">
        <v>7</v>
      </c>
      <c r="B5" s="1" t="s">
        <v>77</v>
      </c>
      <c r="C5" s="1" t="s">
        <v>15</v>
      </c>
      <c r="D5" s="6">
        <v>186</v>
      </c>
      <c r="E5" s="3">
        <v>42641</v>
      </c>
      <c r="F5" s="5">
        <v>1</v>
      </c>
      <c r="G5" s="4">
        <v>600</v>
      </c>
      <c r="H5" s="1">
        <v>1</v>
      </c>
      <c r="I5" s="4">
        <v>600</v>
      </c>
      <c r="J5" s="13">
        <v>1200</v>
      </c>
      <c r="K5" s="66" t="s">
        <v>108</v>
      </c>
    </row>
    <row r="6" spans="1:13" x14ac:dyDescent="0.25">
      <c r="A6" s="30" t="s">
        <v>48</v>
      </c>
      <c r="B6" s="1" t="s">
        <v>77</v>
      </c>
      <c r="C6" s="1" t="s">
        <v>11</v>
      </c>
      <c r="D6" s="1">
        <v>187</v>
      </c>
      <c r="E6" s="3">
        <v>42641</v>
      </c>
      <c r="F6" s="5">
        <v>1</v>
      </c>
      <c r="G6" s="4">
        <v>600</v>
      </c>
      <c r="H6" s="1">
        <v>1</v>
      </c>
      <c r="I6" s="4">
        <v>600</v>
      </c>
      <c r="J6" s="13">
        <v>1200</v>
      </c>
      <c r="K6" s="68"/>
    </row>
    <row r="7" spans="1:13" ht="75" x14ac:dyDescent="0.25">
      <c r="A7" s="18" t="s">
        <v>81</v>
      </c>
      <c r="B7" s="1" t="s">
        <v>78</v>
      </c>
      <c r="C7" s="1" t="s">
        <v>80</v>
      </c>
      <c r="D7" s="1">
        <v>189</v>
      </c>
      <c r="E7" s="3">
        <v>42641</v>
      </c>
      <c r="F7" s="1">
        <v>2</v>
      </c>
      <c r="G7" s="4">
        <v>600</v>
      </c>
      <c r="H7" s="1">
        <v>1</v>
      </c>
      <c r="I7" s="4">
        <v>600</v>
      </c>
      <c r="J7" s="13">
        <v>1800</v>
      </c>
      <c r="K7" s="39" t="s">
        <v>109</v>
      </c>
    </row>
    <row r="8" spans="1:13" ht="60" x14ac:dyDescent="0.25">
      <c r="A8" s="18" t="s">
        <v>35</v>
      </c>
      <c r="B8" s="1" t="s">
        <v>84</v>
      </c>
      <c r="C8" s="1" t="s">
        <v>3</v>
      </c>
      <c r="D8" s="1">
        <v>204</v>
      </c>
      <c r="E8" s="3">
        <v>42682</v>
      </c>
      <c r="F8" s="1">
        <v>3</v>
      </c>
      <c r="G8" s="4">
        <v>600</v>
      </c>
      <c r="H8" s="1">
        <v>1</v>
      </c>
      <c r="I8" s="4">
        <v>600</v>
      </c>
      <c r="J8" s="13">
        <v>2400</v>
      </c>
      <c r="K8" s="39" t="s">
        <v>110</v>
      </c>
    </row>
    <row r="9" spans="1:13" ht="75" x14ac:dyDescent="0.25">
      <c r="A9" s="30" t="s">
        <v>48</v>
      </c>
      <c r="B9" s="1" t="s">
        <v>78</v>
      </c>
      <c r="C9" s="1" t="s">
        <v>11</v>
      </c>
      <c r="D9" s="1">
        <v>213</v>
      </c>
      <c r="E9" s="3">
        <v>42685</v>
      </c>
      <c r="F9" s="1">
        <v>2</v>
      </c>
      <c r="G9" s="4">
        <v>600</v>
      </c>
      <c r="H9" s="1">
        <v>1</v>
      </c>
      <c r="I9" s="4">
        <v>600</v>
      </c>
      <c r="J9" s="13">
        <v>1800</v>
      </c>
      <c r="K9" s="39" t="s">
        <v>111</v>
      </c>
    </row>
    <row r="10" spans="1:13" ht="75" x14ac:dyDescent="0.25">
      <c r="A10" s="30" t="s">
        <v>47</v>
      </c>
      <c r="B10" s="1" t="s">
        <v>78</v>
      </c>
      <c r="C10" s="1" t="s">
        <v>11</v>
      </c>
      <c r="D10" s="1">
        <v>226</v>
      </c>
      <c r="E10" s="3">
        <v>42696</v>
      </c>
      <c r="F10" s="1">
        <v>3</v>
      </c>
      <c r="G10" s="4">
        <v>600</v>
      </c>
      <c r="H10" s="1">
        <v>1</v>
      </c>
      <c r="I10" s="4">
        <v>600</v>
      </c>
      <c r="J10" s="13">
        <v>2400</v>
      </c>
      <c r="K10" s="39" t="s">
        <v>112</v>
      </c>
    </row>
    <row r="11" spans="1:13" ht="60" x14ac:dyDescent="0.25">
      <c r="A11" s="18" t="s">
        <v>34</v>
      </c>
      <c r="B11" s="1" t="s">
        <v>90</v>
      </c>
      <c r="C11" s="1" t="s">
        <v>11</v>
      </c>
      <c r="D11" s="1">
        <v>239</v>
      </c>
      <c r="E11" s="3">
        <v>42699</v>
      </c>
      <c r="F11" s="1">
        <v>3</v>
      </c>
      <c r="G11" s="4">
        <v>600</v>
      </c>
      <c r="H11" s="1">
        <v>1</v>
      </c>
      <c r="I11" s="4">
        <v>600</v>
      </c>
      <c r="J11" s="13">
        <v>2400</v>
      </c>
      <c r="K11" s="39" t="s">
        <v>113</v>
      </c>
    </row>
    <row r="12" spans="1:13" x14ac:dyDescent="0.25">
      <c r="A12" s="42"/>
      <c r="B12" s="43"/>
      <c r="C12" s="43"/>
      <c r="D12" s="43"/>
      <c r="E12" s="44"/>
      <c r="F12" s="43"/>
      <c r="G12" s="45"/>
      <c r="H12" s="43"/>
      <c r="I12" s="45"/>
      <c r="J12" s="46"/>
      <c r="K12" s="41"/>
      <c r="L12" s="47"/>
      <c r="M12" s="47"/>
    </row>
    <row r="13" spans="1:13" x14ac:dyDescent="0.25">
      <c r="A13" s="42"/>
      <c r="B13" s="43"/>
      <c r="C13" s="43"/>
      <c r="D13" s="43"/>
      <c r="E13" s="44"/>
      <c r="F13" s="43"/>
      <c r="G13" s="45"/>
      <c r="H13" s="43"/>
      <c r="I13" s="45"/>
      <c r="J13" s="46"/>
      <c r="K13" s="41"/>
      <c r="L13" s="47"/>
      <c r="M13" s="47"/>
    </row>
    <row r="14" spans="1:13" x14ac:dyDescent="0.25">
      <c r="A14" s="42"/>
      <c r="B14" s="43"/>
      <c r="C14" s="43"/>
      <c r="D14" s="43"/>
      <c r="E14" s="44"/>
      <c r="F14" s="43"/>
      <c r="G14" s="45"/>
      <c r="H14" s="43"/>
      <c r="I14" s="45"/>
      <c r="J14" s="46"/>
      <c r="K14" s="41"/>
      <c r="L14" s="47"/>
      <c r="M14" s="47"/>
    </row>
    <row r="15" spans="1:13" x14ac:dyDescent="0.25">
      <c r="A15" s="42"/>
      <c r="B15" s="43"/>
      <c r="C15" s="43"/>
      <c r="D15" s="43"/>
      <c r="E15" s="44"/>
      <c r="F15" s="43"/>
      <c r="G15" s="45"/>
      <c r="H15" s="43"/>
      <c r="I15" s="45"/>
      <c r="J15" s="46"/>
      <c r="K15" s="41"/>
      <c r="L15" s="47"/>
      <c r="M15" s="47"/>
    </row>
    <row r="16" spans="1:13" x14ac:dyDescent="0.25">
      <c r="A16" s="42"/>
      <c r="B16" s="43"/>
      <c r="C16" s="43"/>
      <c r="D16" s="43"/>
      <c r="E16" s="44"/>
      <c r="F16" s="43"/>
      <c r="G16" s="45"/>
      <c r="H16" s="43"/>
      <c r="I16" s="45"/>
      <c r="J16" s="46"/>
      <c r="K16" s="41"/>
      <c r="L16" s="47"/>
      <c r="M16" s="47"/>
    </row>
    <row r="17" spans="1:13" x14ac:dyDescent="0.25">
      <c r="A17" s="42"/>
      <c r="B17" s="43"/>
      <c r="C17" s="43"/>
      <c r="D17" s="43"/>
      <c r="E17" s="44"/>
      <c r="F17" s="43"/>
      <c r="G17" s="45"/>
      <c r="H17" s="43"/>
      <c r="I17" s="45"/>
      <c r="J17" s="46"/>
      <c r="K17" s="41"/>
      <c r="L17" s="47"/>
      <c r="M17" s="47"/>
    </row>
    <row r="18" spans="1:13" x14ac:dyDescent="0.25">
      <c r="A18" s="42"/>
      <c r="B18" s="43"/>
      <c r="C18" s="43"/>
      <c r="D18" s="43"/>
      <c r="E18" s="44"/>
      <c r="F18" s="43"/>
      <c r="G18" s="45"/>
      <c r="H18" s="43"/>
      <c r="I18" s="45"/>
      <c r="J18" s="46"/>
      <c r="K18" s="41"/>
      <c r="L18" s="47"/>
      <c r="M18" s="47"/>
    </row>
    <row r="19" spans="1:13" x14ac:dyDescent="0.25">
      <c r="A19" s="80" t="s">
        <v>66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3" ht="45" x14ac:dyDescent="0.25">
      <c r="A20" s="16" t="s">
        <v>25</v>
      </c>
      <c r="B20" s="16" t="s">
        <v>26</v>
      </c>
      <c r="C20" s="16" t="s">
        <v>27</v>
      </c>
      <c r="D20" s="16" t="s">
        <v>28</v>
      </c>
      <c r="E20" s="16" t="s">
        <v>29</v>
      </c>
      <c r="F20" s="16" t="s">
        <v>30</v>
      </c>
      <c r="G20" s="16" t="s">
        <v>31</v>
      </c>
      <c r="H20" s="17" t="s">
        <v>33</v>
      </c>
      <c r="I20" s="85" t="s">
        <v>98</v>
      </c>
      <c r="J20" s="86"/>
    </row>
    <row r="21" spans="1:13" ht="24.75" customHeight="1" x14ac:dyDescent="0.25">
      <c r="A21" s="18" t="s">
        <v>38</v>
      </c>
      <c r="B21" s="1" t="s">
        <v>73</v>
      </c>
      <c r="C21" s="1" t="s">
        <v>14</v>
      </c>
      <c r="D21" s="6">
        <v>172</v>
      </c>
      <c r="E21" s="3">
        <v>42625</v>
      </c>
      <c r="F21" s="28" t="s">
        <v>72</v>
      </c>
      <c r="G21" s="4">
        <v>200</v>
      </c>
      <c r="H21" s="14">
        <v>200</v>
      </c>
      <c r="I21" s="81" t="s">
        <v>100</v>
      </c>
      <c r="J21" s="82"/>
    </row>
    <row r="22" spans="1:13" ht="28.5" customHeight="1" x14ac:dyDescent="0.25">
      <c r="A22" s="18" t="s">
        <v>39</v>
      </c>
      <c r="B22" s="1" t="s">
        <v>73</v>
      </c>
      <c r="C22" s="1" t="s">
        <v>11</v>
      </c>
      <c r="D22" s="6">
        <v>171</v>
      </c>
      <c r="E22" s="3">
        <v>42625</v>
      </c>
      <c r="F22" s="5" t="s">
        <v>72</v>
      </c>
      <c r="G22" s="4">
        <v>200</v>
      </c>
      <c r="H22" s="14">
        <v>200</v>
      </c>
      <c r="I22" s="87"/>
      <c r="J22" s="88"/>
    </row>
    <row r="23" spans="1:13" x14ac:dyDescent="0.25">
      <c r="A23" s="18" t="s">
        <v>38</v>
      </c>
      <c r="B23" s="1" t="s">
        <v>74</v>
      </c>
      <c r="C23" s="1" t="s">
        <v>14</v>
      </c>
      <c r="D23" s="6">
        <v>177</v>
      </c>
      <c r="E23" s="3">
        <v>42629</v>
      </c>
      <c r="F23" s="5">
        <v>4.5</v>
      </c>
      <c r="G23" s="4">
        <v>400</v>
      </c>
      <c r="H23" s="14">
        <f t="shared" ref="H23:H37" si="0">F23*G23</f>
        <v>1800</v>
      </c>
      <c r="I23" s="81" t="s">
        <v>101</v>
      </c>
      <c r="J23" s="82"/>
    </row>
    <row r="24" spans="1:13" x14ac:dyDescent="0.25">
      <c r="A24" s="18" t="s">
        <v>39</v>
      </c>
      <c r="B24" s="1" t="s">
        <v>74</v>
      </c>
      <c r="C24" s="1" t="s">
        <v>11</v>
      </c>
      <c r="D24" s="6">
        <v>176</v>
      </c>
      <c r="E24" s="3">
        <v>42629</v>
      </c>
      <c r="F24" s="5">
        <v>4.5</v>
      </c>
      <c r="G24" s="4">
        <v>400</v>
      </c>
      <c r="H24" s="14">
        <f t="shared" si="0"/>
        <v>1800</v>
      </c>
      <c r="I24" s="87"/>
      <c r="J24" s="88"/>
    </row>
    <row r="25" spans="1:13" x14ac:dyDescent="0.25">
      <c r="A25" s="18" t="s">
        <v>34</v>
      </c>
      <c r="B25" s="1" t="s">
        <v>74</v>
      </c>
      <c r="C25" s="1" t="s">
        <v>11</v>
      </c>
      <c r="D25" s="6">
        <v>178</v>
      </c>
      <c r="E25" s="3">
        <v>42629</v>
      </c>
      <c r="F25" s="5">
        <v>4.5</v>
      </c>
      <c r="G25" s="4">
        <v>400</v>
      </c>
      <c r="H25" s="14">
        <f t="shared" si="0"/>
        <v>1800</v>
      </c>
      <c r="I25" s="87"/>
      <c r="J25" s="88"/>
    </row>
    <row r="26" spans="1:13" x14ac:dyDescent="0.25">
      <c r="A26" s="18" t="s">
        <v>7</v>
      </c>
      <c r="B26" s="1" t="s">
        <v>74</v>
      </c>
      <c r="C26" s="1" t="s">
        <v>15</v>
      </c>
      <c r="D26" s="2" t="s">
        <v>75</v>
      </c>
      <c r="E26" s="3">
        <v>42629</v>
      </c>
      <c r="F26" s="5">
        <v>4.5</v>
      </c>
      <c r="G26" s="4">
        <v>400</v>
      </c>
      <c r="H26" s="14">
        <f t="shared" si="0"/>
        <v>1800</v>
      </c>
      <c r="I26" s="87"/>
      <c r="J26" s="88"/>
    </row>
    <row r="27" spans="1:13" x14ac:dyDescent="0.25">
      <c r="A27" s="10" t="s">
        <v>4</v>
      </c>
      <c r="B27" s="1" t="s">
        <v>74</v>
      </c>
      <c r="C27" s="1" t="s">
        <v>16</v>
      </c>
      <c r="D27" s="2" t="s">
        <v>76</v>
      </c>
      <c r="E27" s="3">
        <v>42629</v>
      </c>
      <c r="F27" s="5">
        <v>4.5</v>
      </c>
      <c r="G27" s="4">
        <v>400</v>
      </c>
      <c r="H27" s="14">
        <f t="shared" si="0"/>
        <v>1800</v>
      </c>
      <c r="I27" s="83"/>
      <c r="J27" s="84"/>
    </row>
    <row r="28" spans="1:13" ht="48" customHeight="1" x14ac:dyDescent="0.25">
      <c r="A28" s="18" t="s">
        <v>38</v>
      </c>
      <c r="B28" s="1" t="s">
        <v>82</v>
      </c>
      <c r="C28" s="1" t="s">
        <v>14</v>
      </c>
      <c r="D28" s="2" t="s">
        <v>96</v>
      </c>
      <c r="E28" s="3">
        <v>42664</v>
      </c>
      <c r="F28" s="5">
        <v>3.5</v>
      </c>
      <c r="G28" s="4">
        <v>400</v>
      </c>
      <c r="H28" s="14">
        <f t="shared" si="0"/>
        <v>1400</v>
      </c>
      <c r="I28" s="81" t="s">
        <v>102</v>
      </c>
      <c r="J28" s="82"/>
    </row>
    <row r="29" spans="1:13" ht="42" customHeight="1" x14ac:dyDescent="0.25">
      <c r="A29" s="18" t="s">
        <v>39</v>
      </c>
      <c r="B29" s="1" t="s">
        <v>82</v>
      </c>
      <c r="C29" s="1" t="s">
        <v>11</v>
      </c>
      <c r="D29" s="2" t="s">
        <v>95</v>
      </c>
      <c r="E29" s="3">
        <v>42664</v>
      </c>
      <c r="F29" s="5">
        <v>3.5</v>
      </c>
      <c r="G29" s="4">
        <v>400</v>
      </c>
      <c r="H29" s="14">
        <f t="shared" si="0"/>
        <v>1400</v>
      </c>
      <c r="I29" s="83"/>
      <c r="J29" s="84"/>
    </row>
    <row r="30" spans="1:13" ht="41.25" customHeight="1" x14ac:dyDescent="0.25">
      <c r="A30" s="18" t="s">
        <v>39</v>
      </c>
      <c r="B30" s="1" t="s">
        <v>86</v>
      </c>
      <c r="C30" s="1" t="s">
        <v>11</v>
      </c>
      <c r="D30" s="2" t="s">
        <v>97</v>
      </c>
      <c r="E30" s="3">
        <v>42685</v>
      </c>
      <c r="F30" s="5">
        <v>2.5</v>
      </c>
      <c r="G30" s="4">
        <v>400</v>
      </c>
      <c r="H30" s="14">
        <f t="shared" si="0"/>
        <v>1000</v>
      </c>
      <c r="I30" s="81" t="s">
        <v>103</v>
      </c>
      <c r="J30" s="82"/>
    </row>
    <row r="31" spans="1:13" ht="44.25" customHeight="1" x14ac:dyDescent="0.25">
      <c r="A31" s="18" t="s">
        <v>38</v>
      </c>
      <c r="B31" s="1" t="s">
        <v>86</v>
      </c>
      <c r="C31" s="1" t="s">
        <v>14</v>
      </c>
      <c r="D31" s="7">
        <v>219</v>
      </c>
      <c r="E31" s="34">
        <v>42685</v>
      </c>
      <c r="F31" s="33" t="s">
        <v>85</v>
      </c>
      <c r="G31" s="9">
        <v>400</v>
      </c>
      <c r="H31" s="14">
        <f t="shared" si="0"/>
        <v>1000</v>
      </c>
      <c r="I31" s="83"/>
      <c r="J31" s="84"/>
    </row>
    <row r="32" spans="1:13" ht="42" customHeight="1" x14ac:dyDescent="0.25">
      <c r="A32" s="10" t="s">
        <v>4</v>
      </c>
      <c r="B32" s="1" t="s">
        <v>87</v>
      </c>
      <c r="C32" s="1" t="s">
        <v>16</v>
      </c>
      <c r="D32" s="7">
        <v>227</v>
      </c>
      <c r="E32" s="34">
        <v>42692</v>
      </c>
      <c r="F32" s="33" t="s">
        <v>88</v>
      </c>
      <c r="G32" s="9">
        <v>400</v>
      </c>
      <c r="H32" s="14">
        <f t="shared" si="0"/>
        <v>1800</v>
      </c>
      <c r="I32" s="81" t="s">
        <v>104</v>
      </c>
      <c r="J32" s="82"/>
    </row>
    <row r="33" spans="1:10" ht="29.25" customHeight="1" x14ac:dyDescent="0.25">
      <c r="A33" s="18" t="s">
        <v>35</v>
      </c>
      <c r="B33" s="1" t="s">
        <v>87</v>
      </c>
      <c r="C33" s="1" t="s">
        <v>3</v>
      </c>
      <c r="D33" s="7">
        <v>228</v>
      </c>
      <c r="E33" s="34">
        <v>42692</v>
      </c>
      <c r="F33" s="33" t="s">
        <v>88</v>
      </c>
      <c r="G33" s="9">
        <v>400</v>
      </c>
      <c r="H33" s="14">
        <f t="shared" si="0"/>
        <v>1800</v>
      </c>
      <c r="I33" s="87"/>
      <c r="J33" s="88"/>
    </row>
    <row r="34" spans="1:10" ht="36" customHeight="1" x14ac:dyDescent="0.25">
      <c r="A34" s="18" t="s">
        <v>7</v>
      </c>
      <c r="B34" s="1" t="s">
        <v>87</v>
      </c>
      <c r="C34" s="1" t="s">
        <v>15</v>
      </c>
      <c r="D34" s="7">
        <v>229</v>
      </c>
      <c r="E34" s="34">
        <v>42692</v>
      </c>
      <c r="F34" s="33" t="s">
        <v>88</v>
      </c>
      <c r="G34" s="9">
        <v>400</v>
      </c>
      <c r="H34" s="14">
        <f t="shared" si="0"/>
        <v>1800</v>
      </c>
      <c r="I34" s="83"/>
      <c r="J34" s="84"/>
    </row>
    <row r="35" spans="1:10" ht="75.75" customHeight="1" x14ac:dyDescent="0.25">
      <c r="A35" s="18" t="s">
        <v>23</v>
      </c>
      <c r="B35" s="1" t="s">
        <v>91</v>
      </c>
      <c r="C35" s="1" t="s">
        <v>92</v>
      </c>
      <c r="D35" s="7">
        <v>241</v>
      </c>
      <c r="E35" s="34">
        <v>42702</v>
      </c>
      <c r="F35" s="33" t="s">
        <v>93</v>
      </c>
      <c r="G35" s="9">
        <v>400</v>
      </c>
      <c r="H35" s="14">
        <f t="shared" si="0"/>
        <v>400</v>
      </c>
      <c r="I35" s="89" t="s">
        <v>105</v>
      </c>
      <c r="J35" s="90"/>
    </row>
    <row r="36" spans="1:10" ht="36.75" customHeight="1" x14ac:dyDescent="0.25">
      <c r="A36" s="40" t="s">
        <v>39</v>
      </c>
      <c r="B36" s="39" t="s">
        <v>94</v>
      </c>
      <c r="C36" s="1" t="s">
        <v>11</v>
      </c>
      <c r="D36" s="7">
        <v>264</v>
      </c>
      <c r="E36" s="34">
        <v>42713</v>
      </c>
      <c r="F36" s="33" t="s">
        <v>88</v>
      </c>
      <c r="G36" s="9">
        <v>400</v>
      </c>
      <c r="H36" s="14">
        <f t="shared" si="0"/>
        <v>1800</v>
      </c>
      <c r="I36" s="81" t="s">
        <v>99</v>
      </c>
      <c r="J36" s="82"/>
    </row>
    <row r="37" spans="1:10" ht="54" customHeight="1" x14ac:dyDescent="0.25">
      <c r="A37" s="40" t="s">
        <v>34</v>
      </c>
      <c r="B37" s="39" t="s">
        <v>94</v>
      </c>
      <c r="C37" s="1" t="s">
        <v>11</v>
      </c>
      <c r="D37" s="7">
        <v>263</v>
      </c>
      <c r="E37" s="34">
        <v>42713</v>
      </c>
      <c r="F37" s="33" t="s">
        <v>88</v>
      </c>
      <c r="G37" s="9">
        <v>400</v>
      </c>
      <c r="H37" s="14">
        <f t="shared" si="0"/>
        <v>1800</v>
      </c>
      <c r="I37" s="83"/>
      <c r="J37" s="84"/>
    </row>
  </sheetData>
  <mergeCells count="11">
    <mergeCell ref="A1:K1"/>
    <mergeCell ref="K5:K6"/>
    <mergeCell ref="A19:J19"/>
    <mergeCell ref="I36:J37"/>
    <mergeCell ref="I20:J20"/>
    <mergeCell ref="I21:J22"/>
    <mergeCell ref="I23:J27"/>
    <mergeCell ref="I28:J29"/>
    <mergeCell ref="I30:J31"/>
    <mergeCell ref="I32:J34"/>
    <mergeCell ref="I35:J35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6" sqref="B6"/>
    </sheetView>
  </sheetViews>
  <sheetFormatPr defaultRowHeight="15" x14ac:dyDescent="0.25"/>
  <cols>
    <col min="1" max="1" width="35.140625" customWidth="1"/>
    <col min="2" max="2" width="21" bestFit="1" customWidth="1"/>
    <col min="3" max="4" width="16.42578125" customWidth="1"/>
    <col min="5" max="5" width="14.140625" customWidth="1"/>
    <col min="6" max="6" width="29.7109375" customWidth="1"/>
    <col min="7" max="7" width="12.140625" bestFit="1" customWidth="1"/>
    <col min="8" max="8" width="37.7109375" customWidth="1"/>
  </cols>
  <sheetData>
    <row r="1" spans="1:8" x14ac:dyDescent="0.25">
      <c r="A1" s="91" t="s">
        <v>67</v>
      </c>
      <c r="B1" s="92"/>
      <c r="C1" s="92"/>
      <c r="D1" s="92"/>
      <c r="E1" s="92"/>
      <c r="F1" s="92"/>
      <c r="G1" s="92"/>
      <c r="H1" s="92"/>
    </row>
    <row r="2" spans="1:8" x14ac:dyDescent="0.25">
      <c r="A2" s="11" t="s">
        <v>25</v>
      </c>
      <c r="B2" s="11" t="s">
        <v>27</v>
      </c>
      <c r="C2" s="11" t="s">
        <v>69</v>
      </c>
      <c r="D2" s="11" t="s">
        <v>29</v>
      </c>
      <c r="E2" s="11" t="s">
        <v>70</v>
      </c>
      <c r="F2" s="11" t="s">
        <v>6</v>
      </c>
      <c r="G2" s="11" t="s">
        <v>71</v>
      </c>
      <c r="H2" s="11" t="s">
        <v>98</v>
      </c>
    </row>
    <row r="3" spans="1:8" x14ac:dyDescent="0.25">
      <c r="A3" s="36" t="s">
        <v>48</v>
      </c>
      <c r="B3" s="1" t="s">
        <v>11</v>
      </c>
      <c r="C3" s="1">
        <v>164</v>
      </c>
      <c r="D3" s="3">
        <v>42633</v>
      </c>
      <c r="E3" s="12">
        <v>15812</v>
      </c>
      <c r="F3" s="12" t="s">
        <v>12</v>
      </c>
      <c r="G3" s="25">
        <v>1807.75</v>
      </c>
      <c r="H3" s="66" t="s">
        <v>114</v>
      </c>
    </row>
    <row r="4" spans="1:8" x14ac:dyDescent="0.25">
      <c r="A4" s="35" t="s">
        <v>7</v>
      </c>
      <c r="B4" s="1" t="s">
        <v>15</v>
      </c>
      <c r="C4" s="1">
        <v>165</v>
      </c>
      <c r="D4" s="3">
        <v>42633</v>
      </c>
      <c r="E4" s="12">
        <v>15812</v>
      </c>
      <c r="F4" s="12" t="s">
        <v>12</v>
      </c>
      <c r="G4" s="25">
        <v>1807.76</v>
      </c>
      <c r="H4" s="68"/>
    </row>
    <row r="5" spans="1:8" ht="30" x14ac:dyDescent="0.25">
      <c r="A5" s="35" t="s">
        <v>35</v>
      </c>
      <c r="B5" s="1" t="s">
        <v>3</v>
      </c>
      <c r="C5" s="1">
        <v>167</v>
      </c>
      <c r="D5" s="3">
        <v>42633</v>
      </c>
      <c r="E5" s="12">
        <v>15813</v>
      </c>
      <c r="F5" s="12" t="s">
        <v>64</v>
      </c>
      <c r="G5" s="29">
        <v>1496.58</v>
      </c>
      <c r="H5" s="39" t="s">
        <v>106</v>
      </c>
    </row>
    <row r="6" spans="1:8" ht="45" x14ac:dyDescent="0.25">
      <c r="A6" s="35" t="s">
        <v>4</v>
      </c>
      <c r="B6" s="1" t="s">
        <v>16</v>
      </c>
      <c r="C6" s="1">
        <v>173</v>
      </c>
      <c r="D6" s="3">
        <v>42633</v>
      </c>
      <c r="E6" s="12">
        <v>15882</v>
      </c>
      <c r="F6" s="12" t="s">
        <v>64</v>
      </c>
      <c r="G6" s="25">
        <v>2702</v>
      </c>
      <c r="H6" s="39" t="s">
        <v>107</v>
      </c>
    </row>
    <row r="7" spans="1:8" x14ac:dyDescent="0.25">
      <c r="A7" s="35" t="s">
        <v>7</v>
      </c>
      <c r="B7" s="1" t="s">
        <v>15</v>
      </c>
      <c r="C7" s="12">
        <v>184</v>
      </c>
      <c r="D7" s="37">
        <v>42648</v>
      </c>
      <c r="E7" s="12">
        <v>15953</v>
      </c>
      <c r="F7" s="12" t="s">
        <v>61</v>
      </c>
      <c r="G7" s="25">
        <v>1714.82</v>
      </c>
      <c r="H7" s="66" t="s">
        <v>108</v>
      </c>
    </row>
    <row r="8" spans="1:8" x14ac:dyDescent="0.25">
      <c r="A8" s="36" t="s">
        <v>48</v>
      </c>
      <c r="B8" s="1" t="s">
        <v>11</v>
      </c>
      <c r="C8" s="1">
        <v>185</v>
      </c>
      <c r="D8" s="37">
        <v>42648</v>
      </c>
      <c r="E8" s="12">
        <v>15953</v>
      </c>
      <c r="F8" s="12" t="s">
        <v>61</v>
      </c>
      <c r="G8" s="31">
        <v>1714.81</v>
      </c>
      <c r="H8" s="68"/>
    </row>
    <row r="9" spans="1:8" ht="45" x14ac:dyDescent="0.25">
      <c r="A9" s="35" t="s">
        <v>81</v>
      </c>
      <c r="B9" s="1" t="s">
        <v>80</v>
      </c>
      <c r="C9" s="1">
        <v>188</v>
      </c>
      <c r="D9" s="37">
        <v>42648</v>
      </c>
      <c r="E9" s="12">
        <v>15999</v>
      </c>
      <c r="F9" s="12" t="s">
        <v>79</v>
      </c>
      <c r="G9" s="32">
        <v>2298.4699999999998</v>
      </c>
      <c r="H9" s="39" t="s">
        <v>109</v>
      </c>
    </row>
    <row r="10" spans="1:8" ht="30" x14ac:dyDescent="0.25">
      <c r="A10" s="35" t="s">
        <v>35</v>
      </c>
      <c r="B10" s="1" t="s">
        <v>3</v>
      </c>
      <c r="C10" s="1">
        <v>205</v>
      </c>
      <c r="D10" s="3">
        <v>42696</v>
      </c>
      <c r="E10" s="12">
        <v>16216</v>
      </c>
      <c r="F10" s="12" t="s">
        <v>83</v>
      </c>
      <c r="G10" s="32">
        <v>2043.93</v>
      </c>
      <c r="H10" s="39" t="s">
        <v>110</v>
      </c>
    </row>
    <row r="11" spans="1:8" ht="45" x14ac:dyDescent="0.25">
      <c r="A11" s="38" t="s">
        <v>48</v>
      </c>
      <c r="B11" s="1" t="s">
        <v>11</v>
      </c>
      <c r="C11" s="1">
        <v>212</v>
      </c>
      <c r="D11" s="3">
        <v>42696</v>
      </c>
      <c r="E11" s="12">
        <v>16264</v>
      </c>
      <c r="F11" s="12" t="s">
        <v>12</v>
      </c>
      <c r="G11" s="25">
        <v>2067.2600000000002</v>
      </c>
      <c r="H11" s="39" t="s">
        <v>111</v>
      </c>
    </row>
    <row r="12" spans="1:8" ht="45" x14ac:dyDescent="0.25">
      <c r="A12" s="36" t="s">
        <v>47</v>
      </c>
      <c r="B12" s="1" t="s">
        <v>11</v>
      </c>
      <c r="C12" s="12">
        <v>225</v>
      </c>
      <c r="D12" s="37">
        <v>42709</v>
      </c>
      <c r="E12" s="12">
        <v>16353</v>
      </c>
      <c r="F12" s="12" t="s">
        <v>12</v>
      </c>
      <c r="G12" s="25">
        <v>1612.06</v>
      </c>
      <c r="H12" s="39" t="s">
        <v>112</v>
      </c>
    </row>
    <row r="13" spans="1:8" ht="45" x14ac:dyDescent="0.25">
      <c r="A13" s="35" t="s">
        <v>34</v>
      </c>
      <c r="B13" s="1" t="s">
        <v>11</v>
      </c>
      <c r="C13" s="1">
        <v>240</v>
      </c>
      <c r="D13" s="3"/>
      <c r="E13" s="12">
        <v>16439</v>
      </c>
      <c r="F13" s="12" t="s">
        <v>89</v>
      </c>
      <c r="G13" s="25">
        <v>2289.92</v>
      </c>
      <c r="H13" s="39" t="s">
        <v>113</v>
      </c>
    </row>
  </sheetData>
  <mergeCells count="3">
    <mergeCell ref="H7:H8"/>
    <mergeCell ref="H3:H4"/>
    <mergeCell ref="A1:H1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/>
  </sheetViews>
  <sheetFormatPr defaultRowHeight="15" x14ac:dyDescent="0.25"/>
  <cols>
    <col min="1" max="1" width="19.7109375" customWidth="1"/>
    <col min="3" max="3" width="12.28515625" bestFit="1" customWidth="1"/>
    <col min="5" max="5" width="10.7109375" bestFit="1" customWidth="1"/>
    <col min="6" max="6" width="12.7109375" bestFit="1" customWidth="1"/>
    <col min="7" max="7" width="12.140625" bestFit="1" customWidth="1"/>
    <col min="8" max="8" width="13.42578125" customWidth="1"/>
    <col min="9" max="9" width="14.5703125" customWidth="1"/>
    <col min="10" max="10" width="24" customWidth="1"/>
    <col min="11" max="11" width="18.42578125" customWidth="1"/>
  </cols>
  <sheetData>
    <row r="2" spans="1:10" x14ac:dyDescent="0.25">
      <c r="A2" s="80" t="s">
        <v>150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45" x14ac:dyDescent="0.25">
      <c r="A3" s="50" t="s">
        <v>25</v>
      </c>
      <c r="B3" s="50" t="s">
        <v>26</v>
      </c>
      <c r="C3" s="50" t="s">
        <v>27</v>
      </c>
      <c r="D3" s="50" t="s">
        <v>28</v>
      </c>
      <c r="E3" s="50" t="s">
        <v>29</v>
      </c>
      <c r="F3" s="17" t="s">
        <v>30</v>
      </c>
      <c r="G3" s="17" t="s">
        <v>141</v>
      </c>
      <c r="H3" s="17" t="s">
        <v>33</v>
      </c>
      <c r="I3" s="85" t="s">
        <v>98</v>
      </c>
      <c r="J3" s="86"/>
    </row>
    <row r="4" spans="1:10" ht="60" customHeight="1" x14ac:dyDescent="0.25">
      <c r="A4" s="49" t="s">
        <v>143</v>
      </c>
      <c r="B4" s="51" t="s">
        <v>142</v>
      </c>
      <c r="C4" s="49" t="s">
        <v>139</v>
      </c>
      <c r="D4" s="51">
        <v>25</v>
      </c>
      <c r="E4" s="52">
        <v>43119</v>
      </c>
      <c r="F4" s="51">
        <v>1.5</v>
      </c>
      <c r="G4" s="53">
        <v>400</v>
      </c>
      <c r="H4" s="53">
        <f>F4*G4</f>
        <v>600</v>
      </c>
      <c r="I4" s="93" t="s">
        <v>145</v>
      </c>
      <c r="J4" s="94"/>
    </row>
    <row r="5" spans="1:10" ht="78" customHeight="1" x14ac:dyDescent="0.25">
      <c r="A5" s="49" t="s">
        <v>144</v>
      </c>
      <c r="B5" s="51" t="s">
        <v>142</v>
      </c>
      <c r="C5" s="49" t="s">
        <v>140</v>
      </c>
      <c r="D5" s="51">
        <v>26</v>
      </c>
      <c r="E5" s="52">
        <v>43119</v>
      </c>
      <c r="F5" s="51">
        <v>1.5</v>
      </c>
      <c r="G5" s="53">
        <v>400</v>
      </c>
      <c r="H5" s="53">
        <f>F5*G5</f>
        <v>600</v>
      </c>
      <c r="I5" s="93" t="s">
        <v>149</v>
      </c>
      <c r="J5" s="94"/>
    </row>
    <row r="6" spans="1:10" ht="66.75" customHeight="1" x14ac:dyDescent="0.25">
      <c r="A6" s="49" t="s">
        <v>143</v>
      </c>
      <c r="B6" s="54" t="s">
        <v>142</v>
      </c>
      <c r="C6" s="49" t="s">
        <v>139</v>
      </c>
      <c r="D6" s="54">
        <v>28</v>
      </c>
      <c r="E6" s="52">
        <v>43126</v>
      </c>
      <c r="F6" s="54">
        <v>1.5</v>
      </c>
      <c r="G6" s="53">
        <v>400</v>
      </c>
      <c r="H6" s="53">
        <f>F6*G6</f>
        <v>600</v>
      </c>
      <c r="I6" s="93" t="s">
        <v>147</v>
      </c>
      <c r="J6" s="94"/>
    </row>
    <row r="7" spans="1:10" ht="66.75" customHeight="1" x14ac:dyDescent="0.25">
      <c r="A7" s="49" t="s">
        <v>144</v>
      </c>
      <c r="B7" s="54" t="s">
        <v>142</v>
      </c>
      <c r="C7" s="49" t="s">
        <v>140</v>
      </c>
      <c r="D7" s="54">
        <v>29</v>
      </c>
      <c r="E7" s="52">
        <v>43126</v>
      </c>
      <c r="F7" s="54">
        <v>1.5</v>
      </c>
      <c r="G7" s="53">
        <v>400</v>
      </c>
      <c r="H7" s="53">
        <f>F7*G7</f>
        <v>600</v>
      </c>
      <c r="I7" s="93" t="s">
        <v>148</v>
      </c>
      <c r="J7" s="94"/>
    </row>
    <row r="8" spans="1:10" ht="69" customHeight="1" x14ac:dyDescent="0.25">
      <c r="A8" s="49" t="s">
        <v>146</v>
      </c>
      <c r="B8" s="54" t="s">
        <v>142</v>
      </c>
      <c r="C8" s="49" t="s">
        <v>16</v>
      </c>
      <c r="D8" s="54">
        <v>27</v>
      </c>
      <c r="E8" s="52">
        <v>43126</v>
      </c>
      <c r="F8" s="54">
        <v>1.5</v>
      </c>
      <c r="G8" s="53">
        <v>400</v>
      </c>
      <c r="H8" s="53">
        <f>F8*G8</f>
        <v>600</v>
      </c>
      <c r="I8" s="93" t="s">
        <v>147</v>
      </c>
      <c r="J8" s="94"/>
    </row>
    <row r="9" spans="1:10" x14ac:dyDescent="0.25">
      <c r="H9" s="95">
        <v>3000</v>
      </c>
    </row>
  </sheetData>
  <mergeCells count="7">
    <mergeCell ref="I6:J6"/>
    <mergeCell ref="I8:J8"/>
    <mergeCell ref="I7:J7"/>
    <mergeCell ref="A2:J2"/>
    <mergeCell ref="I3:J3"/>
    <mergeCell ref="I4:J4"/>
    <mergeCell ref="I5:J5"/>
  </mergeCells>
  <pageMargins left="0.51181102362204722" right="0.51181102362204722" top="0.78740157480314965" bottom="0.78740157480314965" header="0.31496062992125984" footer="0.31496062992125984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Diárias 1 OK</vt:lpstr>
      <vt:lpstr>Passagens 1 OK</vt:lpstr>
      <vt:lpstr>Diárias 2 OK</vt:lpstr>
      <vt:lpstr>Passagens 2 OK</vt:lpstr>
      <vt:lpstr>Diárias 3</vt:lpstr>
      <vt:lpstr>Passagens 3</vt:lpstr>
      <vt:lpstr>Janeiro 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2018-03-08T12:39:49Z</cp:lastPrinted>
  <dcterms:created xsi:type="dcterms:W3CDTF">2016-01-29T12:48:39Z</dcterms:created>
  <dcterms:modified xsi:type="dcterms:W3CDTF">2018-04-10T13:50:52Z</dcterms:modified>
</cp:coreProperties>
</file>